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stavni pnanovi\Програми нови\Електротехника\Техничар рачунарства и програмирања\"/>
    </mc:Choice>
  </mc:AlternateContent>
  <bookViews>
    <workbookView xWindow="360" yWindow="300" windowWidth="12120" windowHeight="8640"/>
  </bookViews>
  <sheets>
    <sheet name="IV 3" sheetId="7" r:id="rId1"/>
    <sheet name="IV4" sheetId="8" state="hidden" r:id="rId2"/>
  </sheets>
  <definedNames>
    <definedName name="_xlnm.Print_Area" localSheetId="0">'IV 3'!$A$1:$V$45</definedName>
  </definedNames>
  <calcPr calcId="152511" iterateDelta="0"/>
</workbook>
</file>

<file path=xl/calcChain.xml><?xml version="1.0" encoding="utf-8"?>
<calcChain xmlns="http://schemas.openxmlformats.org/spreadsheetml/2006/main">
  <c r="P38" i="7" l="1"/>
  <c r="O38" i="7"/>
  <c r="L38" i="7"/>
  <c r="K38" i="7"/>
  <c r="H38" i="7"/>
  <c r="G38" i="7"/>
  <c r="D38" i="7"/>
  <c r="C38" i="7"/>
  <c r="P37" i="7"/>
  <c r="P39" i="7" s="1"/>
  <c r="O37" i="7"/>
  <c r="O39" i="7" s="1"/>
  <c r="L37" i="7"/>
  <c r="L39" i="7" s="1"/>
  <c r="K37" i="7"/>
  <c r="K39" i="7" s="1"/>
  <c r="H37" i="7"/>
  <c r="H39" i="7" s="1"/>
  <c r="G37" i="7"/>
  <c r="G39" i="7" s="1"/>
  <c r="D37" i="7"/>
  <c r="D39" i="7" s="1"/>
  <c r="C37" i="7"/>
  <c r="C39" i="7" s="1"/>
  <c r="C40" i="7" s="1"/>
  <c r="T36" i="7"/>
  <c r="V36" i="7" s="1"/>
  <c r="S36" i="7"/>
  <c r="U36" i="7" s="1"/>
  <c r="T35" i="7"/>
  <c r="V35" i="7" s="1"/>
  <c r="S35" i="7"/>
  <c r="U35" i="7" s="1"/>
  <c r="T34" i="7"/>
  <c r="S34" i="7"/>
  <c r="U34" i="7" s="1"/>
  <c r="R34" i="7"/>
  <c r="Q34" i="7"/>
  <c r="N34" i="7"/>
  <c r="M34" i="7"/>
  <c r="J34" i="7"/>
  <c r="I34" i="7"/>
  <c r="F34" i="7"/>
  <c r="E34" i="7"/>
  <c r="T33" i="7"/>
  <c r="V33" i="7" s="1"/>
  <c r="S33" i="7"/>
  <c r="R33" i="7"/>
  <c r="Q33" i="7"/>
  <c r="N33" i="7"/>
  <c r="M33" i="7"/>
  <c r="J33" i="7"/>
  <c r="I33" i="7"/>
  <c r="F33" i="7"/>
  <c r="E33" i="7"/>
  <c r="T32" i="7"/>
  <c r="V32" i="7" s="1"/>
  <c r="S32" i="7"/>
  <c r="R32" i="7"/>
  <c r="Q32" i="7"/>
  <c r="N32" i="7"/>
  <c r="M32" i="7"/>
  <c r="J32" i="7"/>
  <c r="I32" i="7"/>
  <c r="F32" i="7"/>
  <c r="E32" i="7"/>
  <c r="T31" i="7"/>
  <c r="V31" i="7" s="1"/>
  <c r="S31" i="7"/>
  <c r="U31" i="7" s="1"/>
  <c r="Q31" i="7"/>
  <c r="T30" i="7"/>
  <c r="S30" i="7"/>
  <c r="R30" i="7"/>
  <c r="Q30" i="7"/>
  <c r="N30" i="7"/>
  <c r="M30" i="7"/>
  <c r="J30" i="7"/>
  <c r="I30" i="7"/>
  <c r="F30" i="7"/>
  <c r="E30" i="7"/>
  <c r="T29" i="7"/>
  <c r="V29" i="7" s="1"/>
  <c r="S29" i="7"/>
  <c r="R29" i="7"/>
  <c r="Q29" i="7"/>
  <c r="N29" i="7"/>
  <c r="M29" i="7"/>
  <c r="J29" i="7"/>
  <c r="I29" i="7"/>
  <c r="F29" i="7"/>
  <c r="E29" i="7"/>
  <c r="T28" i="7"/>
  <c r="S28" i="7"/>
  <c r="Q28" i="7"/>
  <c r="N28" i="7"/>
  <c r="M28" i="7"/>
  <c r="J28" i="7"/>
  <c r="I28" i="7"/>
  <c r="F28" i="7"/>
  <c r="E28" i="7"/>
  <c r="T27" i="7"/>
  <c r="S27" i="7"/>
  <c r="R27" i="7"/>
  <c r="Q27" i="7"/>
  <c r="N27" i="7"/>
  <c r="M27" i="7"/>
  <c r="J27" i="7"/>
  <c r="I27" i="7"/>
  <c r="F27" i="7"/>
  <c r="E27" i="7"/>
  <c r="T26" i="7"/>
  <c r="S26" i="7"/>
  <c r="U26" i="7" s="1"/>
  <c r="R26" i="7"/>
  <c r="Q26" i="7"/>
  <c r="N26" i="7"/>
  <c r="M26" i="7"/>
  <c r="J26" i="7"/>
  <c r="I26" i="7"/>
  <c r="F26" i="7"/>
  <c r="E26" i="7"/>
  <c r="T25" i="7"/>
  <c r="S25" i="7"/>
  <c r="U25" i="7" s="1"/>
  <c r="R25" i="7"/>
  <c r="Q25" i="7"/>
  <c r="N25" i="7"/>
  <c r="M25" i="7"/>
  <c r="J25" i="7"/>
  <c r="I25" i="7"/>
  <c r="F25" i="7"/>
  <c r="E25" i="7"/>
  <c r="T24" i="7"/>
  <c r="S24" i="7"/>
  <c r="R24" i="7"/>
  <c r="Q24" i="7"/>
  <c r="N24" i="7"/>
  <c r="M24" i="7"/>
  <c r="J24" i="7"/>
  <c r="I24" i="7"/>
  <c r="F24" i="7"/>
  <c r="E24" i="7"/>
  <c r="T23" i="7"/>
  <c r="S23" i="7"/>
  <c r="R23" i="7"/>
  <c r="Q23" i="7"/>
  <c r="N23" i="7"/>
  <c r="M23" i="7"/>
  <c r="J23" i="7"/>
  <c r="I23" i="7"/>
  <c r="F23" i="7"/>
  <c r="E23" i="7"/>
  <c r="T22" i="7"/>
  <c r="V22" i="7" s="1"/>
  <c r="S22" i="7"/>
  <c r="R22" i="7"/>
  <c r="Q22" i="7"/>
  <c r="N22" i="7"/>
  <c r="M22" i="7"/>
  <c r="J22" i="7"/>
  <c r="I22" i="7"/>
  <c r="F22" i="7"/>
  <c r="E22" i="7"/>
  <c r="T21" i="7"/>
  <c r="V21" i="7" s="1"/>
  <c r="S21" i="7"/>
  <c r="U21" i="7" s="1"/>
  <c r="F21" i="7"/>
  <c r="E21" i="7"/>
  <c r="T20" i="7"/>
  <c r="S20" i="7"/>
  <c r="U20" i="7" s="1"/>
  <c r="R20" i="7"/>
  <c r="Q20" i="7"/>
  <c r="N20" i="7"/>
  <c r="M20" i="7"/>
  <c r="J20" i="7"/>
  <c r="I20" i="7"/>
  <c r="F20" i="7"/>
  <c r="E20" i="7"/>
  <c r="T19" i="7"/>
  <c r="S19" i="7"/>
  <c r="R19" i="7"/>
  <c r="Q19" i="7"/>
  <c r="Q38" i="7" s="1"/>
  <c r="N19" i="7"/>
  <c r="M19" i="7"/>
  <c r="J19" i="7"/>
  <c r="I19" i="7"/>
  <c r="I38" i="7" s="1"/>
  <c r="F19" i="7"/>
  <c r="E19" i="7"/>
  <c r="T17" i="7"/>
  <c r="V17" i="7" s="1"/>
  <c r="S17" i="7"/>
  <c r="U17" i="7" s="1"/>
  <c r="Q17" i="7"/>
  <c r="M17" i="7"/>
  <c r="E17" i="7"/>
  <c r="S16" i="7"/>
  <c r="Q16" i="7"/>
  <c r="M16" i="7"/>
  <c r="I16" i="7"/>
  <c r="E16" i="7"/>
  <c r="S15" i="7"/>
  <c r="Q15" i="7"/>
  <c r="M15" i="7"/>
  <c r="I15" i="7"/>
  <c r="U15" i="7" s="1"/>
  <c r="E15" i="7"/>
  <c r="T14" i="7"/>
  <c r="V14" i="7" s="1"/>
  <c r="S14" i="7"/>
  <c r="I14" i="7"/>
  <c r="E14" i="7"/>
  <c r="T13" i="7"/>
  <c r="V13" i="7" s="1"/>
  <c r="R13" i="7"/>
  <c r="Q13" i="7"/>
  <c r="N13" i="7"/>
  <c r="M13" i="7"/>
  <c r="J13" i="7"/>
  <c r="I13" i="7"/>
  <c r="F13" i="7"/>
  <c r="E13" i="7"/>
  <c r="T12" i="7"/>
  <c r="V12" i="7" s="1"/>
  <c r="S12" i="7"/>
  <c r="R12" i="7"/>
  <c r="Q12" i="7"/>
  <c r="N12" i="7"/>
  <c r="M12" i="7"/>
  <c r="J12" i="7"/>
  <c r="I12" i="7"/>
  <c r="F12" i="7"/>
  <c r="E12" i="7"/>
  <c r="T11" i="7"/>
  <c r="S11" i="7"/>
  <c r="U11" i="7" s="1"/>
  <c r="R11" i="7"/>
  <c r="Q11" i="7"/>
  <c r="N11" i="7"/>
  <c r="M11" i="7"/>
  <c r="J11" i="7"/>
  <c r="I11" i="7"/>
  <c r="F11" i="7"/>
  <c r="E11" i="7"/>
  <c r="T10" i="7"/>
  <c r="V10" i="7" s="1"/>
  <c r="S10" i="7"/>
  <c r="U10" i="7" s="1"/>
  <c r="R10" i="7"/>
  <c r="Q10" i="7"/>
  <c r="N10" i="7"/>
  <c r="M10" i="7"/>
  <c r="J10" i="7"/>
  <c r="I10" i="7"/>
  <c r="F10" i="7"/>
  <c r="E10" i="7"/>
  <c r="T9" i="7"/>
  <c r="V9" i="7" s="1"/>
  <c r="S9" i="7"/>
  <c r="R9" i="7"/>
  <c r="Q9" i="7"/>
  <c r="N9" i="7"/>
  <c r="M9" i="7"/>
  <c r="J9" i="7"/>
  <c r="I9" i="7"/>
  <c r="F9" i="7"/>
  <c r="E9" i="7"/>
  <c r="T8" i="7"/>
  <c r="V8" i="7" s="1"/>
  <c r="S8" i="7"/>
  <c r="R8" i="7"/>
  <c r="Q8" i="7"/>
  <c r="N8" i="7"/>
  <c r="M8" i="7"/>
  <c r="J8" i="7"/>
  <c r="I8" i="7"/>
  <c r="F8" i="7"/>
  <c r="E8" i="7"/>
  <c r="T7" i="7"/>
  <c r="S7" i="7"/>
  <c r="R7" i="7"/>
  <c r="R37" i="7" s="1"/>
  <c r="Q7" i="7"/>
  <c r="Q37" i="7" s="1"/>
  <c r="Q39" i="7" s="1"/>
  <c r="N7" i="7"/>
  <c r="M7" i="7"/>
  <c r="J7" i="7"/>
  <c r="J37" i="7" s="1"/>
  <c r="I7" i="7"/>
  <c r="I37" i="7" s="1"/>
  <c r="I39" i="7" s="1"/>
  <c r="F7" i="7"/>
  <c r="E7" i="7"/>
  <c r="U8" i="7" l="1"/>
  <c r="U12" i="7"/>
  <c r="U23" i="7"/>
  <c r="U27" i="7"/>
  <c r="U14" i="7"/>
  <c r="U16" i="7"/>
  <c r="J38" i="7"/>
  <c r="J39" i="7" s="1"/>
  <c r="I40" i="7" s="1"/>
  <c r="V20" i="7"/>
  <c r="V25" i="7"/>
  <c r="U28" i="7"/>
  <c r="E37" i="7"/>
  <c r="M37" i="7"/>
  <c r="M39" i="7" s="1"/>
  <c r="S37" i="7"/>
  <c r="U9" i="7"/>
  <c r="U13" i="7"/>
  <c r="E38" i="7"/>
  <c r="M38" i="7"/>
  <c r="S38" i="7"/>
  <c r="U22" i="7"/>
  <c r="U24" i="7"/>
  <c r="V28" i="7"/>
  <c r="V30" i="7"/>
  <c r="U32" i="7"/>
  <c r="F37" i="7"/>
  <c r="N37" i="7"/>
  <c r="T37" i="7"/>
  <c r="V11" i="7"/>
  <c r="F38" i="7"/>
  <c r="N38" i="7"/>
  <c r="T38" i="7"/>
  <c r="V24" i="7"/>
  <c r="V26" i="7"/>
  <c r="U29" i="7"/>
  <c r="V34" i="7"/>
  <c r="U33" i="7"/>
  <c r="R38" i="7"/>
  <c r="R39" i="7" s="1"/>
  <c r="Q40" i="7" s="1"/>
  <c r="V23" i="7"/>
  <c r="V27" i="7"/>
  <c r="U30" i="7"/>
  <c r="G40" i="7"/>
  <c r="K40" i="7"/>
  <c r="O40" i="7"/>
  <c r="U7" i="7"/>
  <c r="U19" i="7"/>
  <c r="V7" i="7"/>
  <c r="V19" i="7"/>
  <c r="V38" i="7" s="1"/>
  <c r="V37" i="7" l="1"/>
  <c r="V39" i="7" s="1"/>
  <c r="T39" i="7"/>
  <c r="U38" i="7"/>
  <c r="N39" i="7"/>
  <c r="M40" i="7" s="1"/>
  <c r="E39" i="7"/>
  <c r="E40" i="7" s="1"/>
  <c r="U37" i="7"/>
  <c r="F39" i="7"/>
  <c r="S39" i="7"/>
  <c r="U39" i="7"/>
  <c r="U40" i="7" s="1"/>
  <c r="S40" i="7" l="1"/>
  <c r="S15" i="8" l="1"/>
  <c r="E15" i="8"/>
  <c r="T22" i="8"/>
  <c r="V22" i="8" s="1"/>
  <c r="N22" i="8"/>
  <c r="R22" i="8"/>
  <c r="S22" i="8"/>
  <c r="U22" i="8" s="1"/>
  <c r="M22" i="8"/>
  <c r="Q22" i="8"/>
  <c r="T21" i="8"/>
  <c r="V21" i="8" s="1"/>
  <c r="N21" i="8"/>
  <c r="R21" i="8"/>
  <c r="S21" i="8"/>
  <c r="U21" i="8" s="1"/>
  <c r="M21" i="8"/>
  <c r="Q21" i="8"/>
  <c r="T20" i="8"/>
  <c r="V20" i="8" s="1"/>
  <c r="S20" i="8"/>
  <c r="U20" i="8" s="1"/>
  <c r="M20" i="8"/>
  <c r="Q20" i="8"/>
  <c r="R20" i="8"/>
  <c r="N20" i="8"/>
  <c r="T19" i="8"/>
  <c r="V19" i="8" s="1"/>
  <c r="N19" i="8"/>
  <c r="R19" i="8"/>
  <c r="S19" i="8"/>
  <c r="U19" i="8" s="1"/>
  <c r="Q19" i="8"/>
  <c r="M19" i="8"/>
  <c r="T18" i="8"/>
  <c r="V18" i="8" s="1"/>
  <c r="S18" i="8"/>
  <c r="U18" i="8" s="1"/>
  <c r="M18" i="8"/>
  <c r="Q18" i="8"/>
  <c r="R18" i="8"/>
  <c r="N18" i="8"/>
  <c r="T16" i="8"/>
  <c r="V16" i="8"/>
  <c r="S16" i="8"/>
  <c r="E16" i="8"/>
  <c r="I16" i="8"/>
  <c r="M16" i="8"/>
  <c r="Q16" i="8"/>
  <c r="R16" i="8"/>
  <c r="N16" i="8"/>
  <c r="J16" i="8"/>
  <c r="F16" i="8"/>
  <c r="S14" i="8"/>
  <c r="E14" i="8"/>
  <c r="I14" i="8"/>
  <c r="T13" i="8"/>
  <c r="V13" i="8"/>
  <c r="S13" i="8"/>
  <c r="E13" i="8"/>
  <c r="I13" i="8"/>
  <c r="M13" i="8"/>
  <c r="Q13" i="8"/>
  <c r="R13" i="8"/>
  <c r="N13" i="8"/>
  <c r="J13" i="8"/>
  <c r="F13" i="8"/>
  <c r="T12" i="8"/>
  <c r="V12" i="8"/>
  <c r="S12" i="8"/>
  <c r="E12" i="8"/>
  <c r="I12" i="8"/>
  <c r="M12" i="8"/>
  <c r="Q12" i="8"/>
  <c r="U12" i="8" s="1"/>
  <c r="R12" i="8"/>
  <c r="N12" i="8"/>
  <c r="J12" i="8"/>
  <c r="F12" i="8"/>
  <c r="T11" i="8"/>
  <c r="F11" i="8"/>
  <c r="J11" i="8"/>
  <c r="N11" i="8"/>
  <c r="R11" i="8"/>
  <c r="S11" i="8"/>
  <c r="U11" i="8"/>
  <c r="Q11" i="8"/>
  <c r="M11" i="8"/>
  <c r="I11" i="8"/>
  <c r="E11" i="8"/>
  <c r="T10" i="8"/>
  <c r="V10" i="8" s="1"/>
  <c r="S10" i="8"/>
  <c r="E10" i="8"/>
  <c r="I10" i="8"/>
  <c r="M10" i="8"/>
  <c r="Q10" i="8"/>
  <c r="R10" i="8"/>
  <c r="N10" i="8"/>
  <c r="J10" i="8"/>
  <c r="F10" i="8"/>
  <c r="T9" i="8"/>
  <c r="V9" i="8" s="1"/>
  <c r="S9" i="8"/>
  <c r="E9" i="8"/>
  <c r="I9" i="8"/>
  <c r="M9" i="8"/>
  <c r="Q9" i="8"/>
  <c r="R9" i="8"/>
  <c r="N9" i="8"/>
  <c r="J9" i="8"/>
  <c r="F9" i="8"/>
  <c r="T8" i="8"/>
  <c r="V8" i="8" s="1"/>
  <c r="S8" i="8"/>
  <c r="E8" i="8"/>
  <c r="I8" i="8"/>
  <c r="M8" i="8"/>
  <c r="Q8" i="8"/>
  <c r="R8" i="8"/>
  <c r="N8" i="8"/>
  <c r="J8" i="8"/>
  <c r="F8" i="8"/>
  <c r="T7" i="8"/>
  <c r="V7" i="8" s="1"/>
  <c r="S7" i="8"/>
  <c r="E7" i="8"/>
  <c r="I7" i="8"/>
  <c r="M7" i="8"/>
  <c r="Q7" i="8"/>
  <c r="R7" i="8"/>
  <c r="N7" i="8"/>
  <c r="J7" i="8"/>
  <c r="F7" i="8"/>
  <c r="S23" i="8"/>
  <c r="U23" i="8" s="1"/>
  <c r="S24" i="8"/>
  <c r="U24" i="8" s="1"/>
  <c r="E24" i="8"/>
  <c r="I24" i="8"/>
  <c r="M24" i="8"/>
  <c r="Q24" i="8"/>
  <c r="S25" i="8"/>
  <c r="U25" i="8" s="1"/>
  <c r="E25" i="8"/>
  <c r="I25" i="8"/>
  <c r="M25" i="8"/>
  <c r="Q25" i="8"/>
  <c r="S26" i="8"/>
  <c r="U26" i="8" s="1"/>
  <c r="E26" i="8"/>
  <c r="I26" i="8"/>
  <c r="M26" i="8"/>
  <c r="Q26" i="8"/>
  <c r="S27" i="8"/>
  <c r="U27" i="8"/>
  <c r="E27" i="8"/>
  <c r="I27" i="8"/>
  <c r="M27" i="8"/>
  <c r="Q27" i="8"/>
  <c r="S28" i="8"/>
  <c r="U28" i="8" s="1"/>
  <c r="E28" i="8"/>
  <c r="I28" i="8"/>
  <c r="M28" i="8"/>
  <c r="Q28" i="8"/>
  <c r="S29" i="8"/>
  <c r="U29" i="8" s="1"/>
  <c r="E29" i="8"/>
  <c r="I29" i="8"/>
  <c r="M29" i="8"/>
  <c r="Q29" i="8"/>
  <c r="S30" i="8"/>
  <c r="U30" i="8" s="1"/>
  <c r="T23" i="8"/>
  <c r="V23" i="8"/>
  <c r="N23" i="8"/>
  <c r="R23" i="8"/>
  <c r="T24" i="8"/>
  <c r="V24" i="8"/>
  <c r="T25" i="8"/>
  <c r="V25" i="8" s="1"/>
  <c r="F25" i="8"/>
  <c r="J25" i="8"/>
  <c r="N25" i="8"/>
  <c r="R25" i="8"/>
  <c r="T26" i="8"/>
  <c r="V26" i="8" s="1"/>
  <c r="T27" i="8"/>
  <c r="V27" i="8"/>
  <c r="T28" i="8"/>
  <c r="V28" i="8" s="1"/>
  <c r="F28" i="8"/>
  <c r="J28" i="8"/>
  <c r="N28" i="8"/>
  <c r="R28" i="8"/>
  <c r="T29" i="8"/>
  <c r="V29" i="8" s="1"/>
  <c r="T30" i="8"/>
  <c r="F30" i="8"/>
  <c r="J30" i="8"/>
  <c r="N30" i="8"/>
  <c r="R30" i="8"/>
  <c r="Q23" i="8"/>
  <c r="Q30" i="8"/>
  <c r="R24" i="8"/>
  <c r="R26" i="8"/>
  <c r="R27" i="8"/>
  <c r="R29" i="8"/>
  <c r="O33" i="8"/>
  <c r="O34" i="8"/>
  <c r="O35" i="8"/>
  <c r="P33" i="8"/>
  <c r="P34" i="8"/>
  <c r="M23" i="8"/>
  <c r="M30" i="8"/>
  <c r="N24" i="8"/>
  <c r="N26" i="8"/>
  <c r="N27" i="8"/>
  <c r="N29" i="8"/>
  <c r="K33" i="8"/>
  <c r="K34" i="8"/>
  <c r="L33" i="8"/>
  <c r="L35" i="8"/>
  <c r="L34" i="8"/>
  <c r="I30" i="8"/>
  <c r="J24" i="8"/>
  <c r="J26" i="8"/>
  <c r="J27" i="8"/>
  <c r="J29" i="8"/>
  <c r="G33" i="8"/>
  <c r="G34" i="8"/>
  <c r="H33" i="8"/>
  <c r="H34" i="8"/>
  <c r="E30" i="8"/>
  <c r="F33" i="8"/>
  <c r="F24" i="8"/>
  <c r="F26" i="8"/>
  <c r="F27" i="8"/>
  <c r="F29" i="8"/>
  <c r="C33" i="8"/>
  <c r="C34" i="8"/>
  <c r="C35" i="8" s="1"/>
  <c r="D33" i="8"/>
  <c r="D34" i="8"/>
  <c r="U8" i="8" l="1"/>
  <c r="E33" i="8"/>
  <c r="S33" i="8"/>
  <c r="Q33" i="8"/>
  <c r="U34" i="8"/>
  <c r="J33" i="8"/>
  <c r="M33" i="8"/>
  <c r="N33" i="8"/>
  <c r="V11" i="8"/>
  <c r="V33" i="8" s="1"/>
  <c r="U13" i="8"/>
  <c r="R34" i="8"/>
  <c r="F34" i="8"/>
  <c r="F35" i="8" s="1"/>
  <c r="E34" i="8"/>
  <c r="H35" i="8"/>
  <c r="P35" i="8"/>
  <c r="O36" i="8" s="1"/>
  <c r="T33" i="8"/>
  <c r="Q34" i="8"/>
  <c r="Q35" i="8" s="1"/>
  <c r="Q36" i="8" s="1"/>
  <c r="V30" i="8"/>
  <c r="T34" i="8"/>
  <c r="U14" i="8"/>
  <c r="M34" i="8"/>
  <c r="M35" i="8" s="1"/>
  <c r="K35" i="8"/>
  <c r="K36" i="8" s="1"/>
  <c r="I33" i="8"/>
  <c r="U16" i="8"/>
  <c r="N34" i="8"/>
  <c r="N35" i="8" s="1"/>
  <c r="U9" i="8"/>
  <c r="D35" i="8"/>
  <c r="C36" i="8" s="1"/>
  <c r="G35" i="8"/>
  <c r="G36" i="8" s="1"/>
  <c r="J34" i="8"/>
  <c r="J35" i="8" s="1"/>
  <c r="I34" i="8"/>
  <c r="R33" i="8"/>
  <c r="R35" i="8" s="1"/>
  <c r="V34" i="8"/>
  <c r="U15" i="8"/>
  <c r="S34" i="8"/>
  <c r="U7" i="8"/>
  <c r="U10" i="8"/>
  <c r="T35" i="8" l="1"/>
  <c r="E35" i="8"/>
  <c r="E36" i="8" s="1"/>
  <c r="S35" i="8"/>
  <c r="S36" i="8" s="1"/>
  <c r="U33" i="8"/>
  <c r="U35" i="8" s="1"/>
  <c r="M36" i="8"/>
  <c r="I35" i="8"/>
  <c r="I36" i="8" s="1"/>
  <c r="V35" i="8"/>
  <c r="U36" i="8" s="1"/>
</calcChain>
</file>

<file path=xl/sharedStrings.xml><?xml version="1.0" encoding="utf-8"?>
<sst xmlns="http://schemas.openxmlformats.org/spreadsheetml/2006/main" count="177" uniqueCount="63">
  <si>
    <t>ПРЕДМЕТИ</t>
  </si>
  <si>
    <t>ПРВИ РАЗРЕД</t>
  </si>
  <si>
    <t>ДРУГИ РАЗРЕД</t>
  </si>
  <si>
    <t>ТРЕЋИ РАЗРЕД</t>
  </si>
  <si>
    <t>ЧЕТВРТИ РАЗРЕД</t>
  </si>
  <si>
    <t>УКУПНО</t>
  </si>
  <si>
    <t>НЕД.</t>
  </si>
  <si>
    <t>ГОД.</t>
  </si>
  <si>
    <t>А: ОПШТЕОБРАЗОВНИ ПРЕДМЕТИ</t>
  </si>
  <si>
    <t>T</t>
  </si>
  <si>
    <t>В</t>
  </si>
  <si>
    <t>Српски језик</t>
  </si>
  <si>
    <t>Страни језик</t>
  </si>
  <si>
    <t>Демократија и људска права</t>
  </si>
  <si>
    <t>Историја</t>
  </si>
  <si>
    <t>Физичко васпитање</t>
  </si>
  <si>
    <t>Б: СТРУЧНИ ПРЕДМЕТИ</t>
  </si>
  <si>
    <t>А: УКУПНО ОПШТЕОБРАЗОВНИ ПРЕДМЕТИ</t>
  </si>
  <si>
    <t>Б: УКУПНО СТРУЧНИ ПРЕДМЕТИ</t>
  </si>
  <si>
    <t>УКУПНО А+Б</t>
  </si>
  <si>
    <t>Информатика</t>
  </si>
  <si>
    <t>Физика</t>
  </si>
  <si>
    <t>Струка:  ЕЛЕКТРОТЕХНИКА</t>
  </si>
  <si>
    <t>Техничко цртање</t>
  </si>
  <si>
    <t>Електроника</t>
  </si>
  <si>
    <t>Практична настава</t>
  </si>
  <si>
    <t>Математика *</t>
  </si>
  <si>
    <t>Електроенергетика</t>
  </si>
  <si>
    <t>Дигитална техника</t>
  </si>
  <si>
    <t>Електрична мјерења</t>
  </si>
  <si>
    <t>* Ознака предмета који се изучава као изборни у IV разреду у складу са законом.</t>
  </si>
  <si>
    <t>*** Планиране Годишњим програмом рада школе у складу са законом.</t>
  </si>
  <si>
    <t>** До два часа седмично у складу са законом</t>
  </si>
  <si>
    <t>Остали облици наставе**</t>
  </si>
  <si>
    <t>Пројекат седмице***</t>
  </si>
  <si>
    <t>Занимање:  ТЕХНИЧАР ЗА МЕХАТРОНИКУ</t>
  </si>
  <si>
    <t>Хемија</t>
  </si>
  <si>
    <t>Изборни предмет</t>
  </si>
  <si>
    <t>Електро струка</t>
  </si>
  <si>
    <t>Машинска струка</t>
  </si>
  <si>
    <t>Екологија и заштита животне средине</t>
  </si>
  <si>
    <t>Географија</t>
  </si>
  <si>
    <t>Математика **</t>
  </si>
  <si>
    <t>Остали облици наставе ***</t>
  </si>
  <si>
    <t>Програмирање и програмски језици **</t>
  </si>
  <si>
    <t>Рачунарске мреже **</t>
  </si>
  <si>
    <t>Аутоматика **</t>
  </si>
  <si>
    <t>Базе података **</t>
  </si>
  <si>
    <t xml:space="preserve">Демократија и људска права </t>
  </si>
  <si>
    <t>Вјеронаука*</t>
  </si>
  <si>
    <t>Култура религија*</t>
  </si>
  <si>
    <t>Етика*</t>
  </si>
  <si>
    <t>* Ученик бира између Вјеронауке и Културе религија у првом разреду. Ако је одабрао Вјеронауку изучава је четири године. Ако није одабрао Вјеронауку онда у првом и другом разреду изучава Културу религија а у трећем и четвртом Етику.</t>
  </si>
  <si>
    <t>Програмирање</t>
  </si>
  <si>
    <t>Изборни стручни предмет у четвртом разерду(Т+В): Математика (2+0), Аутоматика(2+0), Рачунарске мреже(1+1), Програмирање и програмски језици (0+2), Базе података(0+2)</t>
  </si>
  <si>
    <t>Занимање:  ТЕХНИЧАР РАЧУНАРСТВА И ПРОГРАМИРАЊА</t>
  </si>
  <si>
    <t>Пројектна настава****</t>
  </si>
  <si>
    <t>** Ознака предмета који се изучава као изборни у IV разреду у складу са Законом.</t>
  </si>
  <si>
    <t>*** До два часа седмично у складу са Законом.</t>
  </si>
  <si>
    <t>**** Планиранa Годишњим програмом рада школе у складу са Законом.</t>
  </si>
  <si>
    <t>Основи електротехнике</t>
  </si>
  <si>
    <t>Веб -  дизајн</t>
  </si>
  <si>
    <t>Основи предузетништва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</si>
</sst>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wrapText="1"/>
    </xf>
    <xf numFmtId="0" fontId="3" fillId="0" borderId="18" xfId="0" applyFont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1" fontId="3" fillId="0" borderId="3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 wrapText="1"/>
    </xf>
    <xf numFmtId="1" fontId="3" fillId="0" borderId="25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36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 wrapText="1"/>
      <protection locked="0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Protection="1">
      <protection locked="0"/>
    </xf>
    <xf numFmtId="0" fontId="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9"/>
  <sheetViews>
    <sheetView tabSelected="1" zoomScaleNormal="100" workbookViewId="0">
      <selection activeCell="A2" sqref="A2:G2"/>
    </sheetView>
  </sheetViews>
  <sheetFormatPr defaultColWidth="9.140625" defaultRowHeight="12.75" x14ac:dyDescent="0.2"/>
  <cols>
    <col min="1" max="1" width="3.7109375" style="1" customWidth="1"/>
    <col min="2" max="2" width="38.7109375" style="1" customWidth="1"/>
    <col min="3" max="19" width="4.42578125" style="1" customWidth="1"/>
    <col min="20" max="20" width="4.42578125" style="2" customWidth="1"/>
    <col min="21" max="21" width="4.42578125" style="1" customWidth="1"/>
    <col min="22" max="22" width="4.42578125" style="2" customWidth="1"/>
    <col min="23" max="24" width="6.140625" style="2" customWidth="1"/>
    <col min="25" max="25" width="26.85546875" style="1" customWidth="1"/>
    <col min="26" max="16384" width="9.140625" style="1"/>
  </cols>
  <sheetData>
    <row r="1" spans="1:24" ht="15" customHeight="1" x14ac:dyDescent="0.2">
      <c r="A1" s="87" t="s">
        <v>22</v>
      </c>
      <c r="B1" s="88"/>
      <c r="C1" s="88"/>
      <c r="D1" s="88"/>
      <c r="E1" s="88"/>
      <c r="F1" s="88"/>
      <c r="G1" s="88"/>
      <c r="H1" s="84"/>
      <c r="I1" s="84"/>
      <c r="J1" s="84"/>
      <c r="K1" s="84"/>
      <c r="L1" s="84"/>
      <c r="M1" s="84"/>
    </row>
    <row r="2" spans="1:24" ht="15" customHeight="1" x14ac:dyDescent="0.2">
      <c r="A2" s="89" t="s">
        <v>55</v>
      </c>
      <c r="B2" s="90"/>
      <c r="C2" s="90"/>
      <c r="D2" s="90"/>
      <c r="E2" s="90"/>
      <c r="F2" s="90"/>
      <c r="G2" s="90"/>
      <c r="H2" s="84"/>
      <c r="I2" s="84"/>
      <c r="J2" s="84"/>
      <c r="K2" s="84"/>
      <c r="L2" s="84"/>
      <c r="M2" s="84"/>
    </row>
    <row r="3" spans="1:24" ht="15" customHeight="1" thickBot="1" x14ac:dyDescent="0.25">
      <c r="A3" s="85"/>
      <c r="B3" s="86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4" ht="15" customHeight="1" thickTop="1" x14ac:dyDescent="0.2">
      <c r="A4" s="91" t="s">
        <v>0</v>
      </c>
      <c r="B4" s="92"/>
      <c r="C4" s="95" t="s">
        <v>1</v>
      </c>
      <c r="D4" s="96"/>
      <c r="E4" s="96"/>
      <c r="F4" s="97"/>
      <c r="G4" s="98" t="s">
        <v>2</v>
      </c>
      <c r="H4" s="96"/>
      <c r="I4" s="96"/>
      <c r="J4" s="96"/>
      <c r="K4" s="95" t="s">
        <v>3</v>
      </c>
      <c r="L4" s="96"/>
      <c r="M4" s="96"/>
      <c r="N4" s="97"/>
      <c r="O4" s="98" t="s">
        <v>4</v>
      </c>
      <c r="P4" s="96"/>
      <c r="Q4" s="96"/>
      <c r="R4" s="96"/>
      <c r="S4" s="109" t="s">
        <v>5</v>
      </c>
      <c r="T4" s="110"/>
      <c r="U4" s="110"/>
      <c r="V4" s="111"/>
      <c r="W4" s="4"/>
      <c r="X4" s="4"/>
    </row>
    <row r="5" spans="1:24" ht="15" customHeight="1" x14ac:dyDescent="0.2">
      <c r="A5" s="93"/>
      <c r="B5" s="94"/>
      <c r="C5" s="99" t="s">
        <v>6</v>
      </c>
      <c r="D5" s="100"/>
      <c r="E5" s="101" t="s">
        <v>7</v>
      </c>
      <c r="F5" s="102"/>
      <c r="G5" s="103" t="s">
        <v>6</v>
      </c>
      <c r="H5" s="100"/>
      <c r="I5" s="101" t="s">
        <v>7</v>
      </c>
      <c r="J5" s="103"/>
      <c r="K5" s="99" t="s">
        <v>6</v>
      </c>
      <c r="L5" s="100"/>
      <c r="M5" s="101" t="s">
        <v>7</v>
      </c>
      <c r="N5" s="102"/>
      <c r="O5" s="103" t="s">
        <v>6</v>
      </c>
      <c r="P5" s="100"/>
      <c r="Q5" s="101" t="s">
        <v>7</v>
      </c>
      <c r="R5" s="103"/>
      <c r="S5" s="99" t="s">
        <v>6</v>
      </c>
      <c r="T5" s="100"/>
      <c r="U5" s="101" t="s">
        <v>7</v>
      </c>
      <c r="V5" s="102"/>
      <c r="W5" s="4"/>
      <c r="X5" s="4"/>
    </row>
    <row r="6" spans="1:24" ht="15" customHeight="1" thickBot="1" x14ac:dyDescent="0.25">
      <c r="A6" s="112" t="s">
        <v>8</v>
      </c>
      <c r="B6" s="113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3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3" t="s">
        <v>10</v>
      </c>
      <c r="S6" s="69" t="s">
        <v>9</v>
      </c>
      <c r="T6" s="70" t="s">
        <v>10</v>
      </c>
      <c r="U6" s="70" t="s">
        <v>9</v>
      </c>
      <c r="V6" s="71" t="s">
        <v>10</v>
      </c>
      <c r="W6" s="4"/>
      <c r="X6" s="4"/>
    </row>
    <row r="7" spans="1:24" ht="15" customHeight="1" x14ac:dyDescent="0.2">
      <c r="A7" s="54">
        <v>1</v>
      </c>
      <c r="B7" s="45" t="s">
        <v>11</v>
      </c>
      <c r="C7" s="35">
        <v>3</v>
      </c>
      <c r="D7" s="36"/>
      <c r="E7" s="29">
        <f>IF(C7&gt;0,C7*34, " ")</f>
        <v>102</v>
      </c>
      <c r="F7" s="30" t="str">
        <f>IF(D7&gt;0,D7*34, " ")</f>
        <v xml:space="preserve"> </v>
      </c>
      <c r="G7" s="40">
        <v>3</v>
      </c>
      <c r="H7" s="36"/>
      <c r="I7" s="29">
        <f>IF(G7&gt;0,G7*34, " ")</f>
        <v>102</v>
      </c>
      <c r="J7" s="30" t="str">
        <f>IF(H7&gt;0,H7*34, " ")</f>
        <v xml:space="preserve"> </v>
      </c>
      <c r="K7" s="35">
        <v>3</v>
      </c>
      <c r="L7" s="36"/>
      <c r="M7" s="29">
        <f>IF(K7&gt;0,K7*34, " ")</f>
        <v>102</v>
      </c>
      <c r="N7" s="30" t="str">
        <f>IF(L7&gt;0,L7*34, " ")</f>
        <v xml:space="preserve"> </v>
      </c>
      <c r="O7" s="40">
        <v>3</v>
      </c>
      <c r="P7" s="36"/>
      <c r="Q7" s="29">
        <f>IF(O7&gt;0, O7*32, " ")</f>
        <v>96</v>
      </c>
      <c r="R7" s="30" t="str">
        <f>IF(P7&gt;0,P7*32, " ")</f>
        <v xml:space="preserve"> </v>
      </c>
      <c r="S7" s="65">
        <f>IF(C7+G7+K7+O7&gt;0,C7+G7+K7+O7, " ")</f>
        <v>12</v>
      </c>
      <c r="T7" s="68" t="str">
        <f>IF(D7+H7+L7+P7&gt;0, D7+H7+L7+P7, " ")</f>
        <v xml:space="preserve"> </v>
      </c>
      <c r="U7" s="68">
        <f>IF(S7&lt;&gt;" ", (IF(E7&lt;&gt;" ", E7, 0)+IF(I7&lt;&gt;" ", I7, 0)+IF(M7&lt;&gt;" ", M7, 0)+IF(Q7&lt;&gt;" ", Q7, 0)), " ")</f>
        <v>402</v>
      </c>
      <c r="V7" s="73" t="str">
        <f>IF(T7&lt;&gt;" ", (IF(F7&lt;&gt;" ", F7, 0)+IF(J7&lt;&gt;" ", J7, 0)+IF(N7&lt;&gt;" ", N7, 0)+IF(R7&lt;&gt;" ", R7, 0)), " ")</f>
        <v xml:space="preserve"> </v>
      </c>
      <c r="W7" s="9"/>
      <c r="X7" s="9"/>
    </row>
    <row r="8" spans="1:24" ht="15" customHeight="1" x14ac:dyDescent="0.2">
      <c r="A8" s="54">
        <v>2</v>
      </c>
      <c r="B8" s="46" t="s">
        <v>12</v>
      </c>
      <c r="C8" s="38">
        <v>2</v>
      </c>
      <c r="D8" s="39"/>
      <c r="E8" s="32">
        <f>IF(C8&gt;0,C8*34, " ")</f>
        <v>68</v>
      </c>
      <c r="F8" s="33" t="str">
        <f>IF(D8&gt;0,D8*34, " ")</f>
        <v xml:space="preserve"> </v>
      </c>
      <c r="G8" s="41">
        <v>2</v>
      </c>
      <c r="H8" s="39"/>
      <c r="I8" s="32">
        <f>IF(G8&gt;0,G8*34, " ")</f>
        <v>68</v>
      </c>
      <c r="J8" s="33" t="str">
        <f>IF(H8&gt;0,H8*34, " ")</f>
        <v xml:space="preserve"> </v>
      </c>
      <c r="K8" s="38">
        <v>2</v>
      </c>
      <c r="L8" s="39"/>
      <c r="M8" s="32">
        <f>IF(K8&gt;0,K8*34, " ")</f>
        <v>68</v>
      </c>
      <c r="N8" s="33" t="str">
        <f>IF(L8&gt;0,L8*34, " ")</f>
        <v xml:space="preserve"> </v>
      </c>
      <c r="O8" s="41">
        <v>2</v>
      </c>
      <c r="P8" s="39"/>
      <c r="Q8" s="32">
        <f>IF(O8&gt;0,O8*32, " ")</f>
        <v>64</v>
      </c>
      <c r="R8" s="33" t="str">
        <f>IF(P8&gt;0,P8*34, " ")</f>
        <v xml:space="preserve"> </v>
      </c>
      <c r="S8" s="64">
        <f t="shared" ref="S8:S12" si="0">IF(C8+G8+K8+O8&gt;0,C8+G8+K8+O8, " ")</f>
        <v>8</v>
      </c>
      <c r="T8" s="32" t="str">
        <f t="shared" ref="T8:T14" si="1">IF(D8+H8+L8+P8&gt;0, D8+H8+L8+P8, " ")</f>
        <v xml:space="preserve"> </v>
      </c>
      <c r="U8" s="32">
        <f t="shared" ref="U8:V16" si="2">IF(S8&lt;&gt;" ", (IF(E8&lt;&gt;" ", E8, 0)+IF(I8&lt;&gt;" ", I8, 0)+IF(M8&lt;&gt;" ", M8, 0)+IF(Q8&lt;&gt;" ", Q8, 0)), " ")</f>
        <v>268</v>
      </c>
      <c r="V8" s="33" t="str">
        <f t="shared" si="2"/>
        <v xml:space="preserve"> </v>
      </c>
      <c r="W8" s="9"/>
      <c r="X8" s="9"/>
    </row>
    <row r="9" spans="1:24" ht="15" customHeight="1" x14ac:dyDescent="0.2">
      <c r="A9" s="54">
        <v>3</v>
      </c>
      <c r="B9" s="46" t="s">
        <v>15</v>
      </c>
      <c r="C9" s="38">
        <v>2</v>
      </c>
      <c r="D9" s="39"/>
      <c r="E9" s="32">
        <f t="shared" ref="E9:F16" si="3">IF(C9&gt;0,C9*34, " ")</f>
        <v>68</v>
      </c>
      <c r="F9" s="33" t="str">
        <f t="shared" si="3"/>
        <v xml:space="preserve"> </v>
      </c>
      <c r="G9" s="39">
        <v>2</v>
      </c>
      <c r="H9" s="39"/>
      <c r="I9" s="32">
        <f t="shared" ref="I9:J16" si="4">IF(G9&gt;0,G9*34, " ")</f>
        <v>68</v>
      </c>
      <c r="J9" s="33" t="str">
        <f t="shared" si="4"/>
        <v xml:space="preserve"> </v>
      </c>
      <c r="K9" s="38">
        <v>2</v>
      </c>
      <c r="L9" s="39"/>
      <c r="M9" s="32">
        <f t="shared" ref="M9:N13" si="5">IF(K9&gt;0,K9*34, " ")</f>
        <v>68</v>
      </c>
      <c r="N9" s="33" t="str">
        <f t="shared" si="5"/>
        <v xml:space="preserve"> </v>
      </c>
      <c r="O9" s="41">
        <v>2</v>
      </c>
      <c r="P9" s="39"/>
      <c r="Q9" s="32">
        <f t="shared" ref="Q9:R13" si="6">IF(O9&gt;0,O9*32, " ")</f>
        <v>64</v>
      </c>
      <c r="R9" s="33" t="str">
        <f t="shared" si="6"/>
        <v xml:space="preserve"> </v>
      </c>
      <c r="S9" s="64">
        <f t="shared" si="0"/>
        <v>8</v>
      </c>
      <c r="T9" s="32" t="str">
        <f t="shared" si="1"/>
        <v xml:space="preserve"> </v>
      </c>
      <c r="U9" s="32">
        <f t="shared" si="2"/>
        <v>268</v>
      </c>
      <c r="V9" s="33" t="str">
        <f t="shared" si="2"/>
        <v xml:space="preserve"> </v>
      </c>
      <c r="W9" s="9"/>
      <c r="X9" s="9"/>
    </row>
    <row r="10" spans="1:24" ht="15" customHeight="1" x14ac:dyDescent="0.2">
      <c r="A10" s="54">
        <v>4</v>
      </c>
      <c r="B10" s="47" t="s">
        <v>42</v>
      </c>
      <c r="C10" s="38">
        <v>4</v>
      </c>
      <c r="D10" s="39"/>
      <c r="E10" s="32">
        <f t="shared" si="3"/>
        <v>136</v>
      </c>
      <c r="F10" s="33" t="str">
        <f t="shared" si="3"/>
        <v xml:space="preserve"> </v>
      </c>
      <c r="G10" s="39">
        <v>4</v>
      </c>
      <c r="H10" s="39"/>
      <c r="I10" s="32">
        <f t="shared" si="4"/>
        <v>136</v>
      </c>
      <c r="J10" s="33" t="str">
        <f t="shared" si="4"/>
        <v xml:space="preserve"> </v>
      </c>
      <c r="K10" s="38">
        <v>3</v>
      </c>
      <c r="L10" s="39"/>
      <c r="M10" s="32">
        <f t="shared" si="5"/>
        <v>102</v>
      </c>
      <c r="N10" s="33" t="str">
        <f t="shared" si="5"/>
        <v xml:space="preserve"> </v>
      </c>
      <c r="O10" s="41">
        <v>3</v>
      </c>
      <c r="P10" s="39"/>
      <c r="Q10" s="32">
        <f t="shared" si="6"/>
        <v>96</v>
      </c>
      <c r="R10" s="33" t="str">
        <f t="shared" si="6"/>
        <v xml:space="preserve"> </v>
      </c>
      <c r="S10" s="64">
        <f t="shared" si="0"/>
        <v>14</v>
      </c>
      <c r="T10" s="32" t="str">
        <f t="shared" si="1"/>
        <v xml:space="preserve"> </v>
      </c>
      <c r="U10" s="32">
        <f t="shared" si="2"/>
        <v>470</v>
      </c>
      <c r="V10" s="33" t="str">
        <f t="shared" si="2"/>
        <v xml:space="preserve"> </v>
      </c>
      <c r="W10" s="9"/>
      <c r="X10" s="9"/>
    </row>
    <row r="11" spans="1:24" ht="15" customHeight="1" x14ac:dyDescent="0.2">
      <c r="A11" s="54">
        <v>5</v>
      </c>
      <c r="B11" s="47" t="s">
        <v>20</v>
      </c>
      <c r="C11" s="38"/>
      <c r="D11" s="39">
        <v>2</v>
      </c>
      <c r="E11" s="32" t="str">
        <f t="shared" si="3"/>
        <v xml:space="preserve"> </v>
      </c>
      <c r="F11" s="33">
        <f t="shared" si="3"/>
        <v>68</v>
      </c>
      <c r="G11" s="39"/>
      <c r="H11" s="39"/>
      <c r="I11" s="32" t="str">
        <f t="shared" si="4"/>
        <v xml:space="preserve"> </v>
      </c>
      <c r="J11" s="33" t="str">
        <f t="shared" si="4"/>
        <v xml:space="preserve"> </v>
      </c>
      <c r="K11" s="38"/>
      <c r="L11" s="39"/>
      <c r="M11" s="32" t="str">
        <f t="shared" si="5"/>
        <v xml:space="preserve"> </v>
      </c>
      <c r="N11" s="33" t="str">
        <f t="shared" si="5"/>
        <v xml:space="preserve"> </v>
      </c>
      <c r="O11" s="41"/>
      <c r="P11" s="39"/>
      <c r="Q11" s="32" t="str">
        <f t="shared" si="6"/>
        <v xml:space="preserve"> </v>
      </c>
      <c r="R11" s="33" t="str">
        <f t="shared" si="6"/>
        <v xml:space="preserve"> </v>
      </c>
      <c r="S11" s="64" t="str">
        <f t="shared" si="0"/>
        <v xml:space="preserve"> </v>
      </c>
      <c r="T11" s="32">
        <f t="shared" si="1"/>
        <v>2</v>
      </c>
      <c r="U11" s="32" t="str">
        <f t="shared" si="2"/>
        <v xml:space="preserve"> </v>
      </c>
      <c r="V11" s="33">
        <f t="shared" si="2"/>
        <v>68</v>
      </c>
      <c r="W11" s="9"/>
      <c r="X11" s="9"/>
    </row>
    <row r="12" spans="1:24" ht="15" customHeight="1" x14ac:dyDescent="0.2">
      <c r="A12" s="54">
        <v>6</v>
      </c>
      <c r="B12" s="46" t="s">
        <v>14</v>
      </c>
      <c r="C12" s="38">
        <v>2</v>
      </c>
      <c r="D12" s="39"/>
      <c r="E12" s="32">
        <f t="shared" si="3"/>
        <v>68</v>
      </c>
      <c r="F12" s="33" t="str">
        <f t="shared" si="3"/>
        <v xml:space="preserve"> </v>
      </c>
      <c r="G12" s="39"/>
      <c r="H12" s="39"/>
      <c r="I12" s="32" t="str">
        <f t="shared" si="4"/>
        <v xml:space="preserve"> </v>
      </c>
      <c r="J12" s="33" t="str">
        <f t="shared" si="4"/>
        <v xml:space="preserve"> </v>
      </c>
      <c r="K12" s="38"/>
      <c r="L12" s="39"/>
      <c r="M12" s="32" t="str">
        <f t="shared" si="5"/>
        <v xml:space="preserve"> </v>
      </c>
      <c r="N12" s="33" t="str">
        <f t="shared" si="5"/>
        <v xml:space="preserve"> </v>
      </c>
      <c r="O12" s="41"/>
      <c r="P12" s="39"/>
      <c r="Q12" s="32" t="str">
        <f t="shared" si="6"/>
        <v xml:space="preserve"> </v>
      </c>
      <c r="R12" s="33" t="str">
        <f t="shared" si="6"/>
        <v xml:space="preserve"> </v>
      </c>
      <c r="S12" s="64">
        <f t="shared" si="0"/>
        <v>2</v>
      </c>
      <c r="T12" s="32" t="str">
        <f t="shared" si="1"/>
        <v xml:space="preserve"> </v>
      </c>
      <c r="U12" s="32">
        <f t="shared" si="2"/>
        <v>68</v>
      </c>
      <c r="V12" s="33" t="str">
        <f t="shared" si="2"/>
        <v xml:space="preserve"> </v>
      </c>
      <c r="W12" s="9"/>
      <c r="X12" s="9"/>
    </row>
    <row r="13" spans="1:24" ht="15" customHeight="1" x14ac:dyDescent="0.2">
      <c r="A13" s="54">
        <v>7</v>
      </c>
      <c r="B13" s="46" t="s">
        <v>48</v>
      </c>
      <c r="C13" s="38"/>
      <c r="D13" s="39"/>
      <c r="E13" s="32" t="str">
        <f t="shared" si="3"/>
        <v xml:space="preserve"> </v>
      </c>
      <c r="F13" s="33" t="str">
        <f t="shared" si="3"/>
        <v xml:space="preserve"> </v>
      </c>
      <c r="G13" s="39"/>
      <c r="H13" s="39"/>
      <c r="I13" s="32" t="str">
        <f t="shared" si="4"/>
        <v xml:space="preserve"> </v>
      </c>
      <c r="J13" s="33" t="str">
        <f t="shared" si="4"/>
        <v xml:space="preserve"> </v>
      </c>
      <c r="K13" s="38">
        <v>2</v>
      </c>
      <c r="L13" s="39"/>
      <c r="M13" s="32">
        <f t="shared" si="5"/>
        <v>68</v>
      </c>
      <c r="N13" s="33" t="str">
        <f t="shared" si="5"/>
        <v xml:space="preserve"> </v>
      </c>
      <c r="O13" s="41"/>
      <c r="P13" s="39"/>
      <c r="Q13" s="32" t="str">
        <f t="shared" si="6"/>
        <v xml:space="preserve"> </v>
      </c>
      <c r="R13" s="33" t="str">
        <f t="shared" si="6"/>
        <v xml:space="preserve"> </v>
      </c>
      <c r="S13" s="64">
        <v>2</v>
      </c>
      <c r="T13" s="32" t="str">
        <f t="shared" si="1"/>
        <v xml:space="preserve"> </v>
      </c>
      <c r="U13" s="32">
        <f t="shared" si="2"/>
        <v>68</v>
      </c>
      <c r="V13" s="33" t="str">
        <f t="shared" si="2"/>
        <v xml:space="preserve"> </v>
      </c>
      <c r="W13" s="9"/>
      <c r="X13" s="9"/>
    </row>
    <row r="14" spans="1:24" ht="15" customHeight="1" x14ac:dyDescent="0.2">
      <c r="A14" s="54">
        <v>8</v>
      </c>
      <c r="B14" s="46" t="s">
        <v>21</v>
      </c>
      <c r="C14" s="38">
        <v>2</v>
      </c>
      <c r="D14" s="39"/>
      <c r="E14" s="32">
        <f t="shared" si="3"/>
        <v>68</v>
      </c>
      <c r="F14" s="33"/>
      <c r="G14" s="39">
        <v>2</v>
      </c>
      <c r="H14" s="39"/>
      <c r="I14" s="32">
        <f t="shared" si="4"/>
        <v>68</v>
      </c>
      <c r="J14" s="33"/>
      <c r="K14" s="38"/>
      <c r="L14" s="39"/>
      <c r="M14" s="32"/>
      <c r="N14" s="33"/>
      <c r="O14" s="41"/>
      <c r="P14" s="39"/>
      <c r="Q14" s="32"/>
      <c r="R14" s="33"/>
      <c r="S14" s="31">
        <f t="shared" ref="S14" si="7">IF(C14+G14+K14+O14&gt;0,C14+G14+K14+O14, " ")</f>
        <v>4</v>
      </c>
      <c r="T14" s="32" t="str">
        <f t="shared" si="1"/>
        <v xml:space="preserve"> </v>
      </c>
      <c r="U14" s="32">
        <f t="shared" si="2"/>
        <v>136</v>
      </c>
      <c r="V14" s="33" t="str">
        <f t="shared" si="2"/>
        <v xml:space="preserve"> </v>
      </c>
      <c r="W14" s="9"/>
      <c r="X14" s="9"/>
    </row>
    <row r="15" spans="1:24" ht="15" customHeight="1" x14ac:dyDescent="0.2">
      <c r="A15" s="54">
        <v>9</v>
      </c>
      <c r="B15" s="45" t="s">
        <v>49</v>
      </c>
      <c r="C15" s="38">
        <v>1</v>
      </c>
      <c r="D15" s="39"/>
      <c r="E15" s="32">
        <f t="shared" si="3"/>
        <v>34</v>
      </c>
      <c r="F15" s="33"/>
      <c r="G15" s="39">
        <v>1</v>
      </c>
      <c r="H15" s="39"/>
      <c r="I15" s="32">
        <f t="shared" si="4"/>
        <v>34</v>
      </c>
      <c r="J15" s="33"/>
      <c r="K15" s="38">
        <v>1</v>
      </c>
      <c r="L15" s="39"/>
      <c r="M15" s="32">
        <f t="shared" ref="M15:M17" si="8">IF(K15&gt;0,K15*34, " ")</f>
        <v>34</v>
      </c>
      <c r="N15" s="33"/>
      <c r="O15" s="41">
        <v>1</v>
      </c>
      <c r="P15" s="39"/>
      <c r="Q15" s="32">
        <f t="shared" ref="Q15:Q17" si="9">IF(O15&gt;0,O15*32, " ")</f>
        <v>32</v>
      </c>
      <c r="R15" s="33"/>
      <c r="S15" s="65">
        <f t="shared" ref="S15:S16" si="10">C15+G15+K15+O15</f>
        <v>4</v>
      </c>
      <c r="T15" s="68"/>
      <c r="U15" s="68">
        <f t="shared" si="2"/>
        <v>134</v>
      </c>
      <c r="V15" s="74"/>
      <c r="W15" s="9"/>
      <c r="X15" s="9"/>
    </row>
    <row r="16" spans="1:24" ht="15" customHeight="1" x14ac:dyDescent="0.2">
      <c r="A16" s="54">
        <v>10</v>
      </c>
      <c r="B16" s="79" t="s">
        <v>50</v>
      </c>
      <c r="C16" s="38">
        <v>1</v>
      </c>
      <c r="D16" s="39"/>
      <c r="E16" s="32">
        <f t="shared" si="3"/>
        <v>34</v>
      </c>
      <c r="F16" s="33"/>
      <c r="G16" s="39">
        <v>1</v>
      </c>
      <c r="H16" s="39"/>
      <c r="I16" s="32">
        <f t="shared" si="4"/>
        <v>34</v>
      </c>
      <c r="J16" s="33"/>
      <c r="K16" s="38"/>
      <c r="L16" s="39"/>
      <c r="M16" s="32" t="str">
        <f t="shared" si="8"/>
        <v xml:space="preserve"> </v>
      </c>
      <c r="N16" s="33"/>
      <c r="O16" s="41"/>
      <c r="P16" s="39"/>
      <c r="Q16" s="32" t="str">
        <f t="shared" si="9"/>
        <v xml:space="preserve"> </v>
      </c>
      <c r="R16" s="33"/>
      <c r="S16" s="64">
        <f t="shared" si="10"/>
        <v>2</v>
      </c>
      <c r="T16" s="78"/>
      <c r="U16" s="32">
        <f t="shared" si="2"/>
        <v>68</v>
      </c>
      <c r="V16" s="77"/>
      <c r="W16" s="9"/>
      <c r="X16" s="9"/>
    </row>
    <row r="17" spans="1:24" ht="15" customHeight="1" thickBot="1" x14ac:dyDescent="0.25">
      <c r="A17" s="54">
        <v>11</v>
      </c>
      <c r="B17" s="37" t="s">
        <v>51</v>
      </c>
      <c r="C17" s="38"/>
      <c r="D17" s="39"/>
      <c r="E17" s="32" t="str">
        <f>IF(C17&gt;0,C17*34, " ")</f>
        <v xml:space="preserve"> </v>
      </c>
      <c r="F17" s="33"/>
      <c r="G17" s="39"/>
      <c r="H17" s="39"/>
      <c r="I17" s="32"/>
      <c r="J17" s="33"/>
      <c r="K17" s="38">
        <v>1</v>
      </c>
      <c r="L17" s="39"/>
      <c r="M17" s="32">
        <f t="shared" si="8"/>
        <v>34</v>
      </c>
      <c r="N17" s="33"/>
      <c r="O17" s="41">
        <v>1</v>
      </c>
      <c r="P17" s="39"/>
      <c r="Q17" s="32">
        <f t="shared" si="9"/>
        <v>32</v>
      </c>
      <c r="R17" s="33"/>
      <c r="S17" s="72">
        <f>C17+G17+K17+O17</f>
        <v>2</v>
      </c>
      <c r="T17" s="61">
        <f>D17+H17+L17+P17</f>
        <v>0</v>
      </c>
      <c r="U17" s="61">
        <f>IF(S17&lt;&gt;" ", (IF(E17&lt;&gt;" ", E17, 0)+IF(I17&lt;&gt;" ", I17, 0)+IF(M17&lt;&gt;" ", M17, 0)+IF(Q17&lt;&gt;" ", Q17, 0)), " ")</f>
        <v>66</v>
      </c>
      <c r="V17" s="62">
        <f>IF(T17&lt;&gt;" ", (IF(F17&lt;&gt;" ", F17, 0)+IF(J17&lt;&gt;" ", J17, 0)+IF(N17&lt;&gt;" ", N17, 0)+IF(R17&lt;&gt;" ", R17, 0)), " ")</f>
        <v>0</v>
      </c>
      <c r="W17" s="9"/>
      <c r="X17" s="9"/>
    </row>
    <row r="18" spans="1:24" ht="15" customHeight="1" thickBot="1" x14ac:dyDescent="0.25">
      <c r="A18" s="114" t="s">
        <v>16</v>
      </c>
      <c r="B18" s="115"/>
      <c r="C18" s="10" t="s">
        <v>9</v>
      </c>
      <c r="D18" s="11" t="s">
        <v>10</v>
      </c>
      <c r="E18" s="11" t="s">
        <v>9</v>
      </c>
      <c r="F18" s="12" t="s">
        <v>10</v>
      </c>
      <c r="G18" s="13" t="s">
        <v>9</v>
      </c>
      <c r="H18" s="11" t="s">
        <v>10</v>
      </c>
      <c r="I18" s="11" t="s">
        <v>9</v>
      </c>
      <c r="J18" s="14" t="s">
        <v>10</v>
      </c>
      <c r="K18" s="10" t="s">
        <v>9</v>
      </c>
      <c r="L18" s="11" t="s">
        <v>10</v>
      </c>
      <c r="M18" s="11" t="s">
        <v>9</v>
      </c>
      <c r="N18" s="12" t="s">
        <v>10</v>
      </c>
      <c r="O18" s="13" t="s">
        <v>9</v>
      </c>
      <c r="P18" s="11" t="s">
        <v>10</v>
      </c>
      <c r="Q18" s="11" t="s">
        <v>9</v>
      </c>
      <c r="R18" s="12" t="s">
        <v>10</v>
      </c>
      <c r="S18" s="13" t="s">
        <v>9</v>
      </c>
      <c r="T18" s="11" t="s">
        <v>10</v>
      </c>
      <c r="U18" s="11" t="s">
        <v>9</v>
      </c>
      <c r="V18" s="12" t="s">
        <v>10</v>
      </c>
      <c r="W18" s="9"/>
      <c r="X18" s="9"/>
    </row>
    <row r="19" spans="1:24" ht="15" customHeight="1" x14ac:dyDescent="0.2">
      <c r="A19" s="54">
        <v>1</v>
      </c>
      <c r="B19" s="49" t="s">
        <v>60</v>
      </c>
      <c r="C19" s="42">
        <v>4</v>
      </c>
      <c r="D19" s="43"/>
      <c r="E19" s="29">
        <f t="shared" ref="E19:F34" si="11">IF(C19&gt;0,C19*34, " ")</f>
        <v>136</v>
      </c>
      <c r="F19" s="30" t="str">
        <f t="shared" si="11"/>
        <v xml:space="preserve"> </v>
      </c>
      <c r="G19" s="44">
        <v>4</v>
      </c>
      <c r="H19" s="43"/>
      <c r="I19" s="29">
        <f>IF(G19&gt;0,G19*34, " ")</f>
        <v>136</v>
      </c>
      <c r="J19" s="30" t="str">
        <f>IF(H19&gt;0,H19*34, " ")</f>
        <v xml:space="preserve"> </v>
      </c>
      <c r="K19" s="42"/>
      <c r="L19" s="43"/>
      <c r="M19" s="29" t="str">
        <f>IF(K19&gt;0,K19*34, " ")</f>
        <v xml:space="preserve"> </v>
      </c>
      <c r="N19" s="30" t="str">
        <f>IF(L19&gt;0,L19*34, " ")</f>
        <v xml:space="preserve"> </v>
      </c>
      <c r="O19" s="44"/>
      <c r="P19" s="43"/>
      <c r="Q19" s="29" t="str">
        <f>IF(O19&gt;0, O19*32, " ")</f>
        <v xml:space="preserve"> </v>
      </c>
      <c r="R19" s="30" t="str">
        <f>IF(P19&gt;0,P19*32, " ")</f>
        <v xml:space="preserve"> </v>
      </c>
      <c r="S19" s="65">
        <f>IF(C19+G19+K19+O19&gt;0,C19+G19+K19+O19, " ")</f>
        <v>8</v>
      </c>
      <c r="T19" s="68" t="str">
        <f>IF(D19+H19+L19+P19&gt;0, D19+H19+L19+P19, " ")</f>
        <v xml:space="preserve"> </v>
      </c>
      <c r="U19" s="68">
        <f>IF(S19&lt;&gt;" ", (IF(E19&lt;&gt;" ", E19, 0)+IF(I19&lt;&gt;" ", I19, 0)+IF(M19&lt;&gt;" ", M19, 0)+IF(Q19&lt;&gt;" ", Q19, 0)), " ")</f>
        <v>272</v>
      </c>
      <c r="V19" s="74" t="str">
        <f>IF(T19&lt;&gt;" ", (IF(F19&lt;&gt;" ", F19, 0)+IF(J19&lt;&gt;" ", J19, 0)+IF(N19&lt;&gt;" ", N19, 0)+IF(R19&lt;&gt;" ", R19, 0)), " ")</f>
        <v xml:space="preserve"> </v>
      </c>
      <c r="W19" s="9"/>
      <c r="X19" s="9"/>
    </row>
    <row r="20" spans="1:24" ht="15" customHeight="1" x14ac:dyDescent="0.2">
      <c r="A20" s="55">
        <v>2</v>
      </c>
      <c r="B20" s="49" t="s">
        <v>23</v>
      </c>
      <c r="C20" s="42"/>
      <c r="D20" s="43">
        <v>2</v>
      </c>
      <c r="E20" s="32" t="str">
        <f t="shared" si="11"/>
        <v xml:space="preserve"> </v>
      </c>
      <c r="F20" s="33">
        <f t="shared" si="11"/>
        <v>68</v>
      </c>
      <c r="G20" s="44"/>
      <c r="H20" s="43"/>
      <c r="I20" s="32" t="str">
        <f>IF(G20&gt;0,G20*34, " ")</f>
        <v xml:space="preserve"> </v>
      </c>
      <c r="J20" s="33" t="str">
        <f>IF(H20&gt;0,H20*34, " ")</f>
        <v xml:space="preserve"> </v>
      </c>
      <c r="K20" s="42"/>
      <c r="L20" s="43"/>
      <c r="M20" s="32" t="str">
        <f>IF(K20&gt;0,K20*34, " ")</f>
        <v xml:space="preserve"> </v>
      </c>
      <c r="N20" s="33" t="str">
        <f>IF(L20&gt;0,L20*34, " ")</f>
        <v xml:space="preserve"> </v>
      </c>
      <c r="O20" s="44"/>
      <c r="P20" s="43"/>
      <c r="Q20" s="32" t="str">
        <f>IF(O20&gt;0,O20*34, " ")</f>
        <v xml:space="preserve"> </v>
      </c>
      <c r="R20" s="33" t="str">
        <f>IF(P20&gt;0,P20*34, " ")</f>
        <v xml:space="preserve"> </v>
      </c>
      <c r="S20" s="64" t="str">
        <f t="shared" ref="S20:S36" si="12">IF(C20+G20+K20+O20&gt;0,C20+G20+K20+O20, " ")</f>
        <v xml:space="preserve"> </v>
      </c>
      <c r="T20" s="32">
        <f t="shared" ref="T20:T36" si="13">IF(D20+H20+L20+P20&gt;0, D20+H20+L20+P20, " ")</f>
        <v>2</v>
      </c>
      <c r="U20" s="32" t="str">
        <f t="shared" ref="U20:V36" si="14">IF(S20&lt;&gt;" ", (IF(E20&lt;&gt;" ", E20, 0)+IF(I20&lt;&gt;" ", I20, 0)+IF(M20&lt;&gt;" ", M20, 0)+IF(Q20&lt;&gt;" ", Q20, 0)), " ")</f>
        <v xml:space="preserve"> </v>
      </c>
      <c r="V20" s="33">
        <f t="shared" si="14"/>
        <v>68</v>
      </c>
      <c r="W20" s="9"/>
      <c r="X20" s="9"/>
    </row>
    <row r="21" spans="1:24" ht="15" customHeight="1" x14ac:dyDescent="0.2">
      <c r="A21" s="55">
        <v>3</v>
      </c>
      <c r="B21" s="49" t="s">
        <v>53</v>
      </c>
      <c r="C21" s="42"/>
      <c r="D21" s="43">
        <v>2</v>
      </c>
      <c r="E21" s="32" t="str">
        <f t="shared" si="11"/>
        <v xml:space="preserve"> </v>
      </c>
      <c r="F21" s="33">
        <f t="shared" si="11"/>
        <v>68</v>
      </c>
      <c r="G21" s="44"/>
      <c r="H21" s="43"/>
      <c r="I21" s="32"/>
      <c r="J21" s="33"/>
      <c r="K21" s="42"/>
      <c r="L21" s="43"/>
      <c r="M21" s="32"/>
      <c r="N21" s="33"/>
      <c r="O21" s="44"/>
      <c r="P21" s="43"/>
      <c r="Q21" s="32"/>
      <c r="R21" s="33"/>
      <c r="S21" s="64" t="str">
        <f t="shared" si="12"/>
        <v xml:space="preserve"> </v>
      </c>
      <c r="T21" s="32">
        <f t="shared" si="13"/>
        <v>2</v>
      </c>
      <c r="U21" s="32" t="str">
        <f t="shared" si="14"/>
        <v xml:space="preserve"> </v>
      </c>
      <c r="V21" s="33">
        <f t="shared" si="14"/>
        <v>68</v>
      </c>
      <c r="W21" s="9"/>
      <c r="X21" s="9"/>
    </row>
    <row r="22" spans="1:24" ht="15" customHeight="1" x14ac:dyDescent="0.2">
      <c r="A22" s="54">
        <v>4</v>
      </c>
      <c r="B22" s="49" t="s">
        <v>27</v>
      </c>
      <c r="C22" s="42"/>
      <c r="D22" s="43"/>
      <c r="E22" s="32" t="str">
        <f t="shared" si="11"/>
        <v xml:space="preserve"> </v>
      </c>
      <c r="F22" s="33" t="str">
        <f t="shared" si="11"/>
        <v xml:space="preserve"> </v>
      </c>
      <c r="G22" s="44"/>
      <c r="H22" s="43"/>
      <c r="I22" s="32" t="str">
        <f t="shared" ref="I22:J34" si="15">IF(G22&gt;0,G22*34, " ")</f>
        <v xml:space="preserve"> </v>
      </c>
      <c r="J22" s="33" t="str">
        <f t="shared" si="15"/>
        <v xml:space="preserve"> </v>
      </c>
      <c r="K22" s="42"/>
      <c r="L22" s="43"/>
      <c r="M22" s="32" t="str">
        <f t="shared" ref="M22:N34" si="16">IF(K22&gt;0,K22*34, " ")</f>
        <v xml:space="preserve"> </v>
      </c>
      <c r="N22" s="33" t="str">
        <f t="shared" si="16"/>
        <v xml:space="preserve"> </v>
      </c>
      <c r="O22" s="44">
        <v>2</v>
      </c>
      <c r="P22" s="43"/>
      <c r="Q22" s="32">
        <f t="shared" ref="Q22:R34" si="17">IF(O22&gt;0,O22*32, " ")</f>
        <v>64</v>
      </c>
      <c r="R22" s="33" t="str">
        <f t="shared" si="17"/>
        <v xml:space="preserve"> </v>
      </c>
      <c r="S22" s="64">
        <f t="shared" si="12"/>
        <v>2</v>
      </c>
      <c r="T22" s="32" t="str">
        <f t="shared" si="13"/>
        <v xml:space="preserve"> </v>
      </c>
      <c r="U22" s="32">
        <f t="shared" si="14"/>
        <v>64</v>
      </c>
      <c r="V22" s="33" t="str">
        <f t="shared" si="14"/>
        <v xml:space="preserve"> </v>
      </c>
      <c r="W22" s="9"/>
      <c r="X22" s="9"/>
    </row>
    <row r="23" spans="1:24" ht="15" customHeight="1" x14ac:dyDescent="0.2">
      <c r="A23" s="55">
        <v>5</v>
      </c>
      <c r="B23" s="49" t="s">
        <v>29</v>
      </c>
      <c r="C23" s="42"/>
      <c r="D23" s="43"/>
      <c r="E23" s="32" t="str">
        <f t="shared" si="11"/>
        <v xml:space="preserve"> </v>
      </c>
      <c r="F23" s="33" t="str">
        <f t="shared" si="11"/>
        <v xml:space="preserve"> </v>
      </c>
      <c r="G23" s="44">
        <v>2</v>
      </c>
      <c r="H23" s="43">
        <v>1</v>
      </c>
      <c r="I23" s="32">
        <f t="shared" si="15"/>
        <v>68</v>
      </c>
      <c r="J23" s="33">
        <f t="shared" si="15"/>
        <v>34</v>
      </c>
      <c r="K23" s="42"/>
      <c r="L23" s="43"/>
      <c r="M23" s="32" t="str">
        <f t="shared" si="16"/>
        <v xml:space="preserve"> </v>
      </c>
      <c r="N23" s="33" t="str">
        <f t="shared" si="16"/>
        <v xml:space="preserve"> </v>
      </c>
      <c r="O23" s="44"/>
      <c r="P23" s="43"/>
      <c r="Q23" s="32" t="str">
        <f t="shared" si="17"/>
        <v xml:space="preserve"> </v>
      </c>
      <c r="R23" s="33" t="str">
        <f t="shared" si="17"/>
        <v xml:space="preserve"> </v>
      </c>
      <c r="S23" s="64">
        <f t="shared" si="12"/>
        <v>2</v>
      </c>
      <c r="T23" s="32">
        <f t="shared" si="13"/>
        <v>1</v>
      </c>
      <c r="U23" s="32">
        <f t="shared" si="14"/>
        <v>68</v>
      </c>
      <c r="V23" s="33">
        <f t="shared" si="14"/>
        <v>34</v>
      </c>
      <c r="W23" s="9"/>
      <c r="X23" s="9"/>
    </row>
    <row r="24" spans="1:24" ht="15" customHeight="1" x14ac:dyDescent="0.2">
      <c r="A24" s="55">
        <v>6</v>
      </c>
      <c r="B24" s="49" t="s">
        <v>24</v>
      </c>
      <c r="C24" s="42"/>
      <c r="D24" s="43"/>
      <c r="E24" s="32" t="str">
        <f t="shared" si="11"/>
        <v xml:space="preserve"> </v>
      </c>
      <c r="F24" s="33" t="str">
        <f t="shared" si="11"/>
        <v xml:space="preserve"> </v>
      </c>
      <c r="G24" s="44">
        <v>2</v>
      </c>
      <c r="H24" s="43">
        <v>1</v>
      </c>
      <c r="I24" s="32">
        <f t="shared" si="15"/>
        <v>68</v>
      </c>
      <c r="J24" s="33">
        <f t="shared" si="15"/>
        <v>34</v>
      </c>
      <c r="K24" s="42"/>
      <c r="L24" s="43"/>
      <c r="M24" s="32" t="str">
        <f t="shared" si="16"/>
        <v xml:space="preserve"> </v>
      </c>
      <c r="N24" s="33" t="str">
        <f t="shared" si="16"/>
        <v xml:space="preserve"> </v>
      </c>
      <c r="O24" s="44"/>
      <c r="P24" s="43"/>
      <c r="Q24" s="32" t="str">
        <f t="shared" si="17"/>
        <v xml:space="preserve"> </v>
      </c>
      <c r="R24" s="33" t="str">
        <f t="shared" si="17"/>
        <v xml:space="preserve"> </v>
      </c>
      <c r="S24" s="64">
        <f t="shared" si="12"/>
        <v>2</v>
      </c>
      <c r="T24" s="32">
        <f t="shared" si="13"/>
        <v>1</v>
      </c>
      <c r="U24" s="32">
        <f t="shared" si="14"/>
        <v>68</v>
      </c>
      <c r="V24" s="33">
        <f t="shared" si="14"/>
        <v>34</v>
      </c>
      <c r="W24" s="9"/>
      <c r="X24" s="9"/>
    </row>
    <row r="25" spans="1:24" ht="15" customHeight="1" x14ac:dyDescent="0.2">
      <c r="A25" s="54">
        <v>7</v>
      </c>
      <c r="B25" s="49" t="s">
        <v>44</v>
      </c>
      <c r="C25" s="42"/>
      <c r="D25" s="43"/>
      <c r="E25" s="32" t="str">
        <f t="shared" si="11"/>
        <v xml:space="preserve"> </v>
      </c>
      <c r="F25" s="33" t="str">
        <f t="shared" si="11"/>
        <v xml:space="preserve"> </v>
      </c>
      <c r="G25" s="44"/>
      <c r="H25" s="43">
        <v>2</v>
      </c>
      <c r="I25" s="32" t="str">
        <f t="shared" si="15"/>
        <v xml:space="preserve"> </v>
      </c>
      <c r="J25" s="33">
        <f t="shared" si="15"/>
        <v>68</v>
      </c>
      <c r="K25" s="42"/>
      <c r="L25" s="43">
        <v>4</v>
      </c>
      <c r="M25" s="32" t="str">
        <f t="shared" si="16"/>
        <v xml:space="preserve"> </v>
      </c>
      <c r="N25" s="33">
        <f t="shared" si="16"/>
        <v>136</v>
      </c>
      <c r="O25" s="44"/>
      <c r="P25" s="43">
        <v>3</v>
      </c>
      <c r="Q25" s="32" t="str">
        <f t="shared" si="17"/>
        <v xml:space="preserve"> </v>
      </c>
      <c r="R25" s="33">
        <f t="shared" si="17"/>
        <v>96</v>
      </c>
      <c r="S25" s="64" t="str">
        <f t="shared" si="12"/>
        <v xml:space="preserve"> </v>
      </c>
      <c r="T25" s="32">
        <f t="shared" si="13"/>
        <v>9</v>
      </c>
      <c r="U25" s="32" t="str">
        <f t="shared" si="14"/>
        <v xml:space="preserve"> </v>
      </c>
      <c r="V25" s="33">
        <f t="shared" si="14"/>
        <v>300</v>
      </c>
      <c r="W25" s="9"/>
      <c r="X25" s="9"/>
    </row>
    <row r="26" spans="1:24" ht="15" customHeight="1" x14ac:dyDescent="0.2">
      <c r="A26" s="55">
        <v>8</v>
      </c>
      <c r="B26" s="49" t="s">
        <v>61</v>
      </c>
      <c r="C26" s="42"/>
      <c r="D26" s="43"/>
      <c r="E26" s="32" t="str">
        <f t="shared" si="11"/>
        <v xml:space="preserve"> </v>
      </c>
      <c r="F26" s="33" t="str">
        <f t="shared" si="11"/>
        <v xml:space="preserve"> </v>
      </c>
      <c r="G26" s="44"/>
      <c r="H26" s="43">
        <v>2</v>
      </c>
      <c r="I26" s="32" t="str">
        <f t="shared" si="15"/>
        <v xml:space="preserve"> </v>
      </c>
      <c r="J26" s="33">
        <f t="shared" si="15"/>
        <v>68</v>
      </c>
      <c r="K26" s="42"/>
      <c r="L26" s="43"/>
      <c r="M26" s="32" t="str">
        <f t="shared" si="16"/>
        <v xml:space="preserve"> </v>
      </c>
      <c r="N26" s="33" t="str">
        <f t="shared" si="16"/>
        <v xml:space="preserve"> </v>
      </c>
      <c r="O26" s="44"/>
      <c r="P26" s="43"/>
      <c r="Q26" s="32" t="str">
        <f t="shared" si="17"/>
        <v xml:space="preserve"> </v>
      </c>
      <c r="R26" s="33" t="str">
        <f t="shared" si="17"/>
        <v xml:space="preserve"> </v>
      </c>
      <c r="S26" s="64" t="str">
        <f t="shared" si="12"/>
        <v xml:space="preserve"> </v>
      </c>
      <c r="T26" s="32">
        <f t="shared" si="13"/>
        <v>2</v>
      </c>
      <c r="U26" s="32" t="str">
        <f t="shared" si="14"/>
        <v xml:space="preserve"> </v>
      </c>
      <c r="V26" s="33">
        <f t="shared" si="14"/>
        <v>68</v>
      </c>
      <c r="W26" s="9"/>
      <c r="X26" s="9"/>
    </row>
    <row r="27" spans="1:24" ht="15" customHeight="1" x14ac:dyDescent="0.2">
      <c r="A27" s="55">
        <v>9</v>
      </c>
      <c r="B27" s="49" t="s">
        <v>28</v>
      </c>
      <c r="C27" s="42"/>
      <c r="D27" s="43"/>
      <c r="E27" s="32" t="str">
        <f t="shared" si="11"/>
        <v xml:space="preserve"> </v>
      </c>
      <c r="F27" s="33" t="str">
        <f t="shared" si="11"/>
        <v xml:space="preserve"> </v>
      </c>
      <c r="G27" s="44"/>
      <c r="H27" s="43"/>
      <c r="I27" s="32" t="str">
        <f t="shared" si="15"/>
        <v xml:space="preserve"> </v>
      </c>
      <c r="J27" s="33" t="str">
        <f t="shared" si="15"/>
        <v xml:space="preserve"> </v>
      </c>
      <c r="K27" s="42">
        <v>2</v>
      </c>
      <c r="L27" s="43">
        <v>1</v>
      </c>
      <c r="M27" s="32">
        <f t="shared" si="16"/>
        <v>68</v>
      </c>
      <c r="N27" s="33">
        <f t="shared" si="16"/>
        <v>34</v>
      </c>
      <c r="O27" s="44"/>
      <c r="P27" s="43"/>
      <c r="Q27" s="32" t="str">
        <f t="shared" si="17"/>
        <v xml:space="preserve"> </v>
      </c>
      <c r="R27" s="33" t="str">
        <f t="shared" si="17"/>
        <v xml:space="preserve"> </v>
      </c>
      <c r="S27" s="64">
        <f t="shared" si="12"/>
        <v>2</v>
      </c>
      <c r="T27" s="32">
        <f t="shared" si="13"/>
        <v>1</v>
      </c>
      <c r="U27" s="32">
        <f t="shared" si="14"/>
        <v>68</v>
      </c>
      <c r="V27" s="33">
        <f t="shared" si="14"/>
        <v>34</v>
      </c>
      <c r="W27" s="9"/>
      <c r="X27" s="9"/>
    </row>
    <row r="28" spans="1:24" ht="15" customHeight="1" x14ac:dyDescent="0.2">
      <c r="A28" s="54">
        <v>10</v>
      </c>
      <c r="B28" s="49" t="s">
        <v>45</v>
      </c>
      <c r="C28" s="42"/>
      <c r="D28" s="43"/>
      <c r="E28" s="32" t="str">
        <f t="shared" si="11"/>
        <v xml:space="preserve"> </v>
      </c>
      <c r="F28" s="33" t="str">
        <f t="shared" si="11"/>
        <v xml:space="preserve"> </v>
      </c>
      <c r="G28" s="43"/>
      <c r="H28" s="43"/>
      <c r="I28" s="32" t="str">
        <f t="shared" si="15"/>
        <v xml:space="preserve"> </v>
      </c>
      <c r="J28" s="33" t="str">
        <f t="shared" si="15"/>
        <v xml:space="preserve"> </v>
      </c>
      <c r="K28" s="42">
        <v>1</v>
      </c>
      <c r="L28" s="43">
        <v>1</v>
      </c>
      <c r="M28" s="32">
        <f t="shared" si="16"/>
        <v>34</v>
      </c>
      <c r="N28" s="33">
        <f t="shared" si="16"/>
        <v>34</v>
      </c>
      <c r="O28" s="44">
        <v>1</v>
      </c>
      <c r="P28" s="43">
        <v>1</v>
      </c>
      <c r="Q28" s="32">
        <f t="shared" si="17"/>
        <v>32</v>
      </c>
      <c r="R28" s="33">
        <v>32</v>
      </c>
      <c r="S28" s="64">
        <f>IF(C28+G28+K28+O28&gt;0,C28+G28+K28+O28, " ")</f>
        <v>2</v>
      </c>
      <c r="T28" s="32">
        <f t="shared" si="13"/>
        <v>2</v>
      </c>
      <c r="U28" s="32">
        <f t="shared" si="14"/>
        <v>66</v>
      </c>
      <c r="V28" s="33">
        <f t="shared" si="14"/>
        <v>66</v>
      </c>
      <c r="W28" s="9"/>
      <c r="X28" s="9"/>
    </row>
    <row r="29" spans="1:24" ht="15" customHeight="1" x14ac:dyDescent="0.2">
      <c r="A29" s="55">
        <v>11</v>
      </c>
      <c r="B29" s="82" t="s">
        <v>46</v>
      </c>
      <c r="C29" s="42"/>
      <c r="D29" s="43"/>
      <c r="E29" s="32" t="str">
        <f t="shared" si="11"/>
        <v xml:space="preserve"> </v>
      </c>
      <c r="F29" s="33" t="str">
        <f t="shared" si="11"/>
        <v xml:space="preserve"> </v>
      </c>
      <c r="G29" s="43"/>
      <c r="H29" s="43"/>
      <c r="I29" s="32" t="str">
        <f t="shared" si="15"/>
        <v xml:space="preserve"> </v>
      </c>
      <c r="J29" s="33" t="str">
        <f t="shared" si="15"/>
        <v xml:space="preserve"> </v>
      </c>
      <c r="K29" s="42">
        <v>2</v>
      </c>
      <c r="L29" s="43"/>
      <c r="M29" s="32">
        <f t="shared" si="16"/>
        <v>68</v>
      </c>
      <c r="N29" s="33" t="str">
        <f t="shared" si="16"/>
        <v xml:space="preserve"> </v>
      </c>
      <c r="O29" s="44">
        <v>2</v>
      </c>
      <c r="P29" s="43"/>
      <c r="Q29" s="32">
        <f t="shared" si="17"/>
        <v>64</v>
      </c>
      <c r="R29" s="33" t="str">
        <f t="shared" si="17"/>
        <v xml:space="preserve"> </v>
      </c>
      <c r="S29" s="64">
        <f t="shared" si="12"/>
        <v>4</v>
      </c>
      <c r="T29" s="32" t="str">
        <f t="shared" si="13"/>
        <v xml:space="preserve"> </v>
      </c>
      <c r="U29" s="32">
        <f t="shared" si="14"/>
        <v>132</v>
      </c>
      <c r="V29" s="33" t="str">
        <f t="shared" si="14"/>
        <v xml:space="preserve"> </v>
      </c>
      <c r="W29" s="9"/>
      <c r="X29" s="9"/>
    </row>
    <row r="30" spans="1:24" ht="15" customHeight="1" x14ac:dyDescent="0.2">
      <c r="A30" s="55">
        <v>12</v>
      </c>
      <c r="B30" s="82" t="s">
        <v>47</v>
      </c>
      <c r="C30" s="42"/>
      <c r="D30" s="43"/>
      <c r="E30" s="32" t="str">
        <f t="shared" si="11"/>
        <v xml:space="preserve"> </v>
      </c>
      <c r="F30" s="33" t="str">
        <f t="shared" si="11"/>
        <v xml:space="preserve"> </v>
      </c>
      <c r="G30" s="43"/>
      <c r="H30" s="43"/>
      <c r="I30" s="32" t="str">
        <f t="shared" si="15"/>
        <v xml:space="preserve"> </v>
      </c>
      <c r="J30" s="33" t="str">
        <f t="shared" si="15"/>
        <v xml:space="preserve"> </v>
      </c>
      <c r="K30" s="42">
        <v>1</v>
      </c>
      <c r="L30" s="43">
        <v>1</v>
      </c>
      <c r="M30" s="32">
        <f t="shared" si="16"/>
        <v>34</v>
      </c>
      <c r="N30" s="33">
        <f t="shared" si="16"/>
        <v>34</v>
      </c>
      <c r="O30" s="44"/>
      <c r="P30" s="43">
        <v>2</v>
      </c>
      <c r="Q30" s="32" t="str">
        <f t="shared" si="17"/>
        <v xml:space="preserve"> </v>
      </c>
      <c r="R30" s="33">
        <f t="shared" si="17"/>
        <v>64</v>
      </c>
      <c r="S30" s="64">
        <f t="shared" si="12"/>
        <v>1</v>
      </c>
      <c r="T30" s="32">
        <f t="shared" si="13"/>
        <v>3</v>
      </c>
      <c r="U30" s="32">
        <f t="shared" si="14"/>
        <v>34</v>
      </c>
      <c r="V30" s="33">
        <f t="shared" si="14"/>
        <v>98</v>
      </c>
      <c r="W30" s="9"/>
      <c r="X30" s="9"/>
    </row>
    <row r="31" spans="1:24" ht="15" customHeight="1" x14ac:dyDescent="0.2">
      <c r="A31" s="54">
        <v>13</v>
      </c>
      <c r="B31" s="83" t="s">
        <v>40</v>
      </c>
      <c r="C31" s="44">
        <v>2</v>
      </c>
      <c r="D31" s="43"/>
      <c r="E31" s="1">
        <v>68</v>
      </c>
      <c r="F31" s="33"/>
      <c r="G31" s="43"/>
      <c r="H31" s="43"/>
      <c r="I31" s="32"/>
      <c r="J31" s="33"/>
      <c r="K31" s="42"/>
      <c r="L31" s="43"/>
      <c r="M31" s="32"/>
      <c r="N31" s="33"/>
      <c r="O31" s="43"/>
      <c r="P31" s="43"/>
      <c r="Q31" s="32" t="str">
        <f t="shared" si="17"/>
        <v xml:space="preserve"> </v>
      </c>
      <c r="R31" s="33"/>
      <c r="S31" s="64">
        <f t="shared" si="12"/>
        <v>2</v>
      </c>
      <c r="T31" s="32" t="str">
        <f t="shared" si="13"/>
        <v xml:space="preserve"> </v>
      </c>
      <c r="U31" s="32">
        <f t="shared" si="14"/>
        <v>68</v>
      </c>
      <c r="V31" s="33" t="str">
        <f t="shared" si="14"/>
        <v xml:space="preserve"> </v>
      </c>
      <c r="W31" s="9"/>
      <c r="X31" s="9"/>
    </row>
    <row r="32" spans="1:24" ht="15" customHeight="1" x14ac:dyDescent="0.2">
      <c r="A32" s="55">
        <v>14</v>
      </c>
      <c r="B32" s="49" t="s">
        <v>62</v>
      </c>
      <c r="C32" s="42"/>
      <c r="D32" s="43"/>
      <c r="E32" s="32" t="str">
        <f t="shared" si="11"/>
        <v xml:space="preserve"> </v>
      </c>
      <c r="F32" s="33" t="str">
        <f t="shared" si="11"/>
        <v xml:space="preserve"> </v>
      </c>
      <c r="G32" s="43"/>
      <c r="H32" s="43"/>
      <c r="I32" s="32" t="str">
        <f t="shared" si="15"/>
        <v xml:space="preserve"> </v>
      </c>
      <c r="J32" s="33" t="str">
        <f t="shared" si="15"/>
        <v xml:space="preserve"> </v>
      </c>
      <c r="K32" s="42"/>
      <c r="L32" s="43"/>
      <c r="M32" s="32" t="str">
        <f t="shared" si="16"/>
        <v xml:space="preserve"> </v>
      </c>
      <c r="N32" s="33" t="str">
        <f t="shared" si="16"/>
        <v xml:space="preserve"> </v>
      </c>
      <c r="O32" s="43">
        <v>2</v>
      </c>
      <c r="P32" s="43"/>
      <c r="Q32" s="32">
        <f t="shared" si="17"/>
        <v>64</v>
      </c>
      <c r="R32" s="33" t="str">
        <f t="shared" si="17"/>
        <v xml:space="preserve"> </v>
      </c>
      <c r="S32" s="64">
        <f t="shared" si="12"/>
        <v>2</v>
      </c>
      <c r="T32" s="32" t="str">
        <f t="shared" si="13"/>
        <v xml:space="preserve"> </v>
      </c>
      <c r="U32" s="32">
        <f t="shared" si="14"/>
        <v>64</v>
      </c>
      <c r="V32" s="33" t="str">
        <f t="shared" si="14"/>
        <v xml:space="preserve"> </v>
      </c>
      <c r="W32" s="9"/>
      <c r="X32" s="9"/>
    </row>
    <row r="33" spans="1:24" ht="15" customHeight="1" x14ac:dyDescent="0.2">
      <c r="A33" s="55">
        <v>15</v>
      </c>
      <c r="B33" s="82" t="s">
        <v>37</v>
      </c>
      <c r="C33" s="42"/>
      <c r="D33" s="43"/>
      <c r="E33" s="32" t="str">
        <f t="shared" si="11"/>
        <v xml:space="preserve"> </v>
      </c>
      <c r="F33" s="33" t="str">
        <f t="shared" si="11"/>
        <v xml:space="preserve"> </v>
      </c>
      <c r="G33" s="43"/>
      <c r="H33" s="43"/>
      <c r="I33" s="32" t="str">
        <f t="shared" si="15"/>
        <v xml:space="preserve"> </v>
      </c>
      <c r="J33" s="33" t="str">
        <f t="shared" si="15"/>
        <v xml:space="preserve"> </v>
      </c>
      <c r="K33" s="42"/>
      <c r="L33" s="43"/>
      <c r="M33" s="32" t="str">
        <f t="shared" si="16"/>
        <v xml:space="preserve"> </v>
      </c>
      <c r="N33" s="33" t="str">
        <f t="shared" si="16"/>
        <v xml:space="preserve"> </v>
      </c>
      <c r="O33" s="43">
        <v>2</v>
      </c>
      <c r="P33" s="43"/>
      <c r="Q33" s="32">
        <f t="shared" si="17"/>
        <v>64</v>
      </c>
      <c r="R33" s="33" t="str">
        <f t="shared" si="17"/>
        <v xml:space="preserve"> </v>
      </c>
      <c r="S33" s="64">
        <f t="shared" si="12"/>
        <v>2</v>
      </c>
      <c r="T33" s="32" t="str">
        <f t="shared" si="13"/>
        <v xml:space="preserve"> </v>
      </c>
      <c r="U33" s="32">
        <f t="shared" si="14"/>
        <v>64</v>
      </c>
      <c r="V33" s="33" t="str">
        <f t="shared" si="14"/>
        <v xml:space="preserve"> </v>
      </c>
      <c r="W33" s="9"/>
      <c r="X33" s="9"/>
    </row>
    <row r="34" spans="1:24" ht="15" customHeight="1" x14ac:dyDescent="0.2">
      <c r="A34" s="54">
        <v>16</v>
      </c>
      <c r="B34" s="82" t="s">
        <v>25</v>
      </c>
      <c r="C34" s="42"/>
      <c r="D34" s="43">
        <v>2</v>
      </c>
      <c r="E34" s="32" t="str">
        <f t="shared" si="11"/>
        <v xml:space="preserve"> </v>
      </c>
      <c r="F34" s="33">
        <f t="shared" si="11"/>
        <v>68</v>
      </c>
      <c r="G34" s="44"/>
      <c r="H34" s="43">
        <v>2</v>
      </c>
      <c r="I34" s="32" t="str">
        <f t="shared" si="15"/>
        <v xml:space="preserve"> </v>
      </c>
      <c r="J34" s="33">
        <f t="shared" si="15"/>
        <v>68</v>
      </c>
      <c r="K34" s="42"/>
      <c r="L34" s="43">
        <v>4</v>
      </c>
      <c r="M34" s="32" t="str">
        <f t="shared" si="16"/>
        <v xml:space="preserve"> </v>
      </c>
      <c r="N34" s="33">
        <f t="shared" si="16"/>
        <v>136</v>
      </c>
      <c r="O34" s="44"/>
      <c r="P34" s="43">
        <v>4</v>
      </c>
      <c r="Q34" s="32" t="str">
        <f t="shared" si="17"/>
        <v xml:space="preserve"> </v>
      </c>
      <c r="R34" s="33">
        <f t="shared" si="17"/>
        <v>128</v>
      </c>
      <c r="S34" s="64" t="str">
        <f t="shared" si="12"/>
        <v xml:space="preserve"> </v>
      </c>
      <c r="T34" s="32">
        <f t="shared" si="13"/>
        <v>12</v>
      </c>
      <c r="U34" s="32" t="str">
        <f t="shared" si="14"/>
        <v xml:space="preserve"> </v>
      </c>
      <c r="V34" s="33">
        <f t="shared" si="14"/>
        <v>400</v>
      </c>
      <c r="W34" s="9"/>
      <c r="X34" s="9"/>
    </row>
    <row r="35" spans="1:24" ht="15" customHeight="1" x14ac:dyDescent="0.2">
      <c r="A35" s="54"/>
      <c r="B35" s="82" t="s">
        <v>43</v>
      </c>
      <c r="C35" s="42"/>
      <c r="D35" s="43"/>
      <c r="E35" s="32"/>
      <c r="F35" s="33"/>
      <c r="G35" s="42"/>
      <c r="H35" s="43"/>
      <c r="I35" s="32"/>
      <c r="J35" s="33"/>
      <c r="K35" s="42"/>
      <c r="L35" s="43"/>
      <c r="M35" s="32"/>
      <c r="N35" s="33"/>
      <c r="O35" s="42"/>
      <c r="P35" s="43"/>
      <c r="Q35" s="32"/>
      <c r="R35" s="33"/>
      <c r="S35" s="64" t="str">
        <f t="shared" si="12"/>
        <v xml:space="preserve"> </v>
      </c>
      <c r="T35" s="32" t="str">
        <f t="shared" si="13"/>
        <v xml:space="preserve"> </v>
      </c>
      <c r="U35" s="32" t="str">
        <f t="shared" si="14"/>
        <v xml:space="preserve"> </v>
      </c>
      <c r="V35" s="33" t="str">
        <f t="shared" si="14"/>
        <v xml:space="preserve"> </v>
      </c>
      <c r="W35" s="9"/>
      <c r="X35" s="9"/>
    </row>
    <row r="36" spans="1:24" ht="15" customHeight="1" thickBot="1" x14ac:dyDescent="0.25">
      <c r="A36" s="54"/>
      <c r="B36" s="82" t="s">
        <v>56</v>
      </c>
      <c r="C36" s="59"/>
      <c r="D36" s="60"/>
      <c r="E36" s="61"/>
      <c r="F36" s="62"/>
      <c r="G36" s="59"/>
      <c r="H36" s="60"/>
      <c r="I36" s="61"/>
      <c r="J36" s="62"/>
      <c r="K36" s="59"/>
      <c r="L36" s="60"/>
      <c r="M36" s="61"/>
      <c r="N36" s="62"/>
      <c r="O36" s="59"/>
      <c r="P36" s="60"/>
      <c r="Q36" s="61"/>
      <c r="R36" s="62"/>
      <c r="S36" s="72" t="str">
        <f t="shared" si="12"/>
        <v xml:space="preserve"> </v>
      </c>
      <c r="T36" s="61" t="str">
        <f t="shared" si="13"/>
        <v xml:space="preserve"> </v>
      </c>
      <c r="U36" s="61" t="str">
        <f t="shared" si="14"/>
        <v xml:space="preserve"> </v>
      </c>
      <c r="V36" s="62" t="str">
        <f t="shared" si="14"/>
        <v xml:space="preserve"> </v>
      </c>
      <c r="W36" s="9"/>
      <c r="X36" s="9"/>
    </row>
    <row r="37" spans="1:24" ht="15" customHeight="1" thickBot="1" x14ac:dyDescent="0.25">
      <c r="A37" s="116" t="s">
        <v>17</v>
      </c>
      <c r="B37" s="117"/>
      <c r="C37" s="57">
        <f>SUM(C7:C15)</f>
        <v>16</v>
      </c>
      <c r="D37" s="16">
        <f t="shared" ref="D37:V37" si="18">SUM(D7:D17)</f>
        <v>2</v>
      </c>
      <c r="E37" s="58">
        <f>SUM(E7:E15)</f>
        <v>544</v>
      </c>
      <c r="F37" s="17">
        <f t="shared" si="18"/>
        <v>68</v>
      </c>
      <c r="G37" s="57">
        <f>SUM(G7:G15)</f>
        <v>14</v>
      </c>
      <c r="H37" s="16">
        <f t="shared" si="18"/>
        <v>0</v>
      </c>
      <c r="I37" s="58">
        <f>SUM(I7:I15)</f>
        <v>476</v>
      </c>
      <c r="J37" s="17">
        <f t="shared" si="18"/>
        <v>0</v>
      </c>
      <c r="K37" s="57">
        <f>SUM(K7:K15)</f>
        <v>13</v>
      </c>
      <c r="L37" s="16">
        <f t="shared" si="18"/>
        <v>0</v>
      </c>
      <c r="M37" s="58">
        <f>SUM(M7:M15)</f>
        <v>442</v>
      </c>
      <c r="N37" s="17">
        <f t="shared" si="18"/>
        <v>0</v>
      </c>
      <c r="O37" s="57">
        <f>SUM(O7:O15)</f>
        <v>11</v>
      </c>
      <c r="P37" s="16">
        <f t="shared" si="18"/>
        <v>0</v>
      </c>
      <c r="Q37" s="58">
        <f>SUM(Q7:Q15)</f>
        <v>352</v>
      </c>
      <c r="R37" s="17">
        <f t="shared" si="18"/>
        <v>0</v>
      </c>
      <c r="S37" s="75">
        <f>SUM(S7:S15)</f>
        <v>54</v>
      </c>
      <c r="T37" s="66">
        <f t="shared" si="18"/>
        <v>2</v>
      </c>
      <c r="U37" s="76">
        <f>SUM(U7:U15)</f>
        <v>1814</v>
      </c>
      <c r="V37" s="67">
        <f t="shared" si="18"/>
        <v>68</v>
      </c>
      <c r="W37" s="9"/>
      <c r="X37" s="9"/>
    </row>
    <row r="38" spans="1:24" ht="15" customHeight="1" thickBot="1" x14ac:dyDescent="0.25">
      <c r="A38" s="118" t="s">
        <v>18</v>
      </c>
      <c r="B38" s="119"/>
      <c r="C38" s="18">
        <f t="shared" ref="C38:V38" si="19">SUM(C19:C34)</f>
        <v>6</v>
      </c>
      <c r="D38" s="19">
        <f t="shared" si="19"/>
        <v>6</v>
      </c>
      <c r="E38" s="19">
        <f t="shared" si="19"/>
        <v>204</v>
      </c>
      <c r="F38" s="20">
        <f t="shared" si="19"/>
        <v>204</v>
      </c>
      <c r="G38" s="18">
        <f t="shared" si="19"/>
        <v>8</v>
      </c>
      <c r="H38" s="19">
        <f t="shared" si="19"/>
        <v>8</v>
      </c>
      <c r="I38" s="19">
        <f t="shared" si="19"/>
        <v>272</v>
      </c>
      <c r="J38" s="20">
        <f t="shared" si="19"/>
        <v>272</v>
      </c>
      <c r="K38" s="18">
        <f t="shared" si="19"/>
        <v>6</v>
      </c>
      <c r="L38" s="19">
        <f t="shared" si="19"/>
        <v>11</v>
      </c>
      <c r="M38" s="19">
        <f t="shared" si="19"/>
        <v>204</v>
      </c>
      <c r="N38" s="20">
        <f t="shared" si="19"/>
        <v>374</v>
      </c>
      <c r="O38" s="18">
        <f t="shared" si="19"/>
        <v>9</v>
      </c>
      <c r="P38" s="19">
        <f t="shared" si="19"/>
        <v>10</v>
      </c>
      <c r="Q38" s="19">
        <f t="shared" si="19"/>
        <v>288</v>
      </c>
      <c r="R38" s="20">
        <f t="shared" si="19"/>
        <v>320</v>
      </c>
      <c r="S38" s="18">
        <f t="shared" si="19"/>
        <v>29</v>
      </c>
      <c r="T38" s="19">
        <f t="shared" si="19"/>
        <v>35</v>
      </c>
      <c r="U38" s="19">
        <f t="shared" si="19"/>
        <v>968</v>
      </c>
      <c r="V38" s="20">
        <f t="shared" si="19"/>
        <v>1170</v>
      </c>
      <c r="W38" s="21"/>
      <c r="X38" s="21"/>
    </row>
    <row r="39" spans="1:24" ht="15" customHeight="1" thickTop="1" thickBot="1" x14ac:dyDescent="0.25">
      <c r="A39" s="120" t="s">
        <v>19</v>
      </c>
      <c r="B39" s="121"/>
      <c r="C39" s="81">
        <f>C37+C38</f>
        <v>22</v>
      </c>
      <c r="D39" s="80">
        <f t="shared" ref="D39:V39" si="20">D37+D38</f>
        <v>8</v>
      </c>
      <c r="E39" s="80">
        <f t="shared" si="20"/>
        <v>748</v>
      </c>
      <c r="F39" s="24">
        <f t="shared" si="20"/>
        <v>272</v>
      </c>
      <c r="G39" s="81">
        <f t="shared" si="20"/>
        <v>22</v>
      </c>
      <c r="H39" s="80">
        <f t="shared" si="20"/>
        <v>8</v>
      </c>
      <c r="I39" s="80">
        <f t="shared" si="20"/>
        <v>748</v>
      </c>
      <c r="J39" s="24">
        <f t="shared" si="20"/>
        <v>272</v>
      </c>
      <c r="K39" s="81">
        <f t="shared" si="20"/>
        <v>19</v>
      </c>
      <c r="L39" s="80">
        <f t="shared" si="20"/>
        <v>11</v>
      </c>
      <c r="M39" s="80">
        <f t="shared" si="20"/>
        <v>646</v>
      </c>
      <c r="N39" s="24">
        <f t="shared" si="20"/>
        <v>374</v>
      </c>
      <c r="O39" s="81">
        <f t="shared" si="20"/>
        <v>20</v>
      </c>
      <c r="P39" s="80">
        <f t="shared" si="20"/>
        <v>10</v>
      </c>
      <c r="Q39" s="80">
        <f t="shared" si="20"/>
        <v>640</v>
      </c>
      <c r="R39" s="24">
        <f t="shared" si="20"/>
        <v>320</v>
      </c>
      <c r="S39" s="81">
        <f t="shared" si="20"/>
        <v>83</v>
      </c>
      <c r="T39" s="80">
        <f t="shared" si="20"/>
        <v>37</v>
      </c>
      <c r="U39" s="80">
        <f t="shared" si="20"/>
        <v>2782</v>
      </c>
      <c r="V39" s="24">
        <f t="shared" si="20"/>
        <v>1238</v>
      </c>
      <c r="W39" s="25"/>
      <c r="X39" s="25"/>
    </row>
    <row r="40" spans="1:24" ht="15" customHeight="1" thickTop="1" thickBot="1" x14ac:dyDescent="0.25">
      <c r="A40" s="122"/>
      <c r="B40" s="123"/>
      <c r="C40" s="106">
        <f>C39+D39</f>
        <v>30</v>
      </c>
      <c r="D40" s="107"/>
      <c r="E40" s="104">
        <f>E39+F39</f>
        <v>1020</v>
      </c>
      <c r="F40" s="105"/>
      <c r="G40" s="106">
        <f>G39+H39</f>
        <v>30</v>
      </c>
      <c r="H40" s="107"/>
      <c r="I40" s="104">
        <f>I39+J39</f>
        <v>1020</v>
      </c>
      <c r="J40" s="105"/>
      <c r="K40" s="106">
        <f>K39+L39</f>
        <v>30</v>
      </c>
      <c r="L40" s="107"/>
      <c r="M40" s="104">
        <f>M39+N39</f>
        <v>1020</v>
      </c>
      <c r="N40" s="105"/>
      <c r="O40" s="106">
        <f>O39+P39</f>
        <v>30</v>
      </c>
      <c r="P40" s="107"/>
      <c r="Q40" s="104">
        <f>Q39+R39</f>
        <v>960</v>
      </c>
      <c r="R40" s="105"/>
      <c r="S40" s="106">
        <f>S39+T39</f>
        <v>120</v>
      </c>
      <c r="T40" s="107"/>
      <c r="U40" s="104">
        <f>U39+V39</f>
        <v>4020</v>
      </c>
      <c r="V40" s="105"/>
      <c r="W40" s="25"/>
      <c r="X40" s="25"/>
    </row>
    <row r="41" spans="1:24" ht="15" customHeight="1" thickTop="1" x14ac:dyDescent="0.2">
      <c r="A41" s="26"/>
      <c r="B41" s="50"/>
      <c r="C41" s="27"/>
      <c r="D41" s="27"/>
      <c r="E41" s="27"/>
      <c r="F41" s="27"/>
      <c r="G41" s="27"/>
      <c r="H41" s="27"/>
      <c r="I41" s="27"/>
      <c r="J41" s="51"/>
      <c r="K41" s="27"/>
      <c r="L41" s="27"/>
      <c r="M41" s="27"/>
      <c r="N41" s="27"/>
      <c r="O41" s="27"/>
      <c r="P41" s="27"/>
      <c r="Q41" s="27"/>
      <c r="R41" s="27"/>
      <c r="S41" s="27"/>
      <c r="T41" s="9"/>
      <c r="U41" s="27"/>
      <c r="V41" s="9"/>
      <c r="W41" s="9"/>
      <c r="X41" s="9"/>
    </row>
    <row r="42" spans="1:24" ht="27.2" customHeight="1" x14ac:dyDescent="0.2">
      <c r="B42" s="108" t="s">
        <v>52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</row>
    <row r="43" spans="1:24" ht="15" customHeight="1" x14ac:dyDescent="0.2">
      <c r="B43" s="50" t="s">
        <v>57</v>
      </c>
    </row>
    <row r="44" spans="1:24" ht="15" customHeight="1" x14ac:dyDescent="0.2">
      <c r="B44" s="50" t="s">
        <v>58</v>
      </c>
    </row>
    <row r="45" spans="1:24" ht="15" customHeight="1" x14ac:dyDescent="0.2">
      <c r="B45" s="51" t="s">
        <v>59</v>
      </c>
    </row>
    <row r="46" spans="1:24" ht="15" customHeight="1" x14ac:dyDescent="0.2">
      <c r="B46" s="1" t="s">
        <v>54</v>
      </c>
    </row>
    <row r="47" spans="1:24" ht="15" customHeight="1" x14ac:dyDescent="0.2">
      <c r="S47" s="2"/>
      <c r="T47" s="1"/>
      <c r="U47" s="2"/>
    </row>
    <row r="48" spans="1:24" ht="15" customHeight="1" x14ac:dyDescent="0.2"/>
    <row r="49" ht="15" customHeight="1" x14ac:dyDescent="0.2"/>
  </sheetData>
  <mergeCells count="34">
    <mergeCell ref="Q5:R5"/>
    <mergeCell ref="A39:B40"/>
    <mergeCell ref="C40:D40"/>
    <mergeCell ref="E40:F40"/>
    <mergeCell ref="U40:V40"/>
    <mergeCell ref="K40:L40"/>
    <mergeCell ref="M40:N40"/>
    <mergeCell ref="O40:P40"/>
    <mergeCell ref="Q40:R40"/>
    <mergeCell ref="K4:N4"/>
    <mergeCell ref="I40:J40"/>
    <mergeCell ref="S40:T40"/>
    <mergeCell ref="S5:T5"/>
    <mergeCell ref="B42:V42"/>
    <mergeCell ref="G40:H40"/>
    <mergeCell ref="O4:R4"/>
    <mergeCell ref="S4:V4"/>
    <mergeCell ref="K5:L5"/>
    <mergeCell ref="M5:N5"/>
    <mergeCell ref="O5:P5"/>
    <mergeCell ref="U5:V5"/>
    <mergeCell ref="A6:B6"/>
    <mergeCell ref="A18:B18"/>
    <mergeCell ref="A37:B37"/>
    <mergeCell ref="A38:B38"/>
    <mergeCell ref="A1:G1"/>
    <mergeCell ref="A2:G2"/>
    <mergeCell ref="A4:B5"/>
    <mergeCell ref="C4:F4"/>
    <mergeCell ref="G4:J4"/>
    <mergeCell ref="C5:D5"/>
    <mergeCell ref="E5:F5"/>
    <mergeCell ref="G5:H5"/>
    <mergeCell ref="I5:J5"/>
  </mergeCells>
  <phoneticPr fontId="0" type="noConversion"/>
  <printOptions horizontalCentered="1" verticalCentered="1"/>
  <pageMargins left="0.2" right="0.2" top="0.2" bottom="0.2" header="0" footer="0"/>
  <pageSetup scale="8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B16" sqref="B16"/>
    </sheetView>
  </sheetViews>
  <sheetFormatPr defaultColWidth="9.140625" defaultRowHeight="12.75" x14ac:dyDescent="0.2"/>
  <cols>
    <col min="1" max="1" width="3.7109375" style="1" customWidth="1"/>
    <col min="2" max="2" width="38" style="1" customWidth="1"/>
    <col min="3" max="3" width="4.7109375" style="1" customWidth="1"/>
    <col min="4" max="4" width="4.140625" style="1" customWidth="1"/>
    <col min="5" max="19" width="4.7109375" style="1" customWidth="1"/>
    <col min="20" max="20" width="4.7109375" style="2" customWidth="1"/>
    <col min="21" max="21" width="4.7109375" style="1" customWidth="1"/>
    <col min="22" max="22" width="4.7109375" style="2" customWidth="1"/>
    <col min="23" max="24" width="6.140625" style="2" customWidth="1"/>
    <col min="25" max="25" width="26.85546875" style="1" customWidth="1"/>
    <col min="26" max="16384" width="9.140625" style="1"/>
  </cols>
  <sheetData>
    <row r="1" spans="1:24" ht="19.5" customHeight="1" x14ac:dyDescent="0.2">
      <c r="A1" s="128" t="s">
        <v>22</v>
      </c>
      <c r="B1" s="129"/>
      <c r="C1" s="129"/>
      <c r="D1" s="129"/>
      <c r="E1" s="129"/>
      <c r="F1" s="129"/>
      <c r="G1" s="129"/>
    </row>
    <row r="2" spans="1:24" ht="18.75" customHeight="1" x14ac:dyDescent="0.2">
      <c r="A2" s="130" t="s">
        <v>35</v>
      </c>
      <c r="B2" s="131"/>
      <c r="C2" s="131"/>
      <c r="D2" s="131"/>
      <c r="E2" s="131"/>
      <c r="F2" s="131"/>
      <c r="G2" s="131"/>
    </row>
    <row r="3" spans="1:24" ht="9" customHeight="1" thickBot="1" x14ac:dyDescent="0.25">
      <c r="A3" s="52"/>
      <c r="B3" s="53"/>
    </row>
    <row r="4" spans="1:24" ht="15" customHeight="1" thickTop="1" x14ac:dyDescent="0.2">
      <c r="A4" s="91" t="s">
        <v>0</v>
      </c>
      <c r="B4" s="92"/>
      <c r="C4" s="95" t="s">
        <v>1</v>
      </c>
      <c r="D4" s="96"/>
      <c r="E4" s="96"/>
      <c r="F4" s="97"/>
      <c r="G4" s="98" t="s">
        <v>2</v>
      </c>
      <c r="H4" s="96"/>
      <c r="I4" s="96"/>
      <c r="J4" s="96"/>
      <c r="K4" s="95" t="s">
        <v>3</v>
      </c>
      <c r="L4" s="96"/>
      <c r="M4" s="96"/>
      <c r="N4" s="97"/>
      <c r="O4" s="98" t="s">
        <v>4</v>
      </c>
      <c r="P4" s="96"/>
      <c r="Q4" s="96"/>
      <c r="R4" s="96"/>
      <c r="S4" s="109" t="s">
        <v>5</v>
      </c>
      <c r="T4" s="110"/>
      <c r="U4" s="110"/>
      <c r="V4" s="111"/>
      <c r="W4" s="4"/>
      <c r="X4" s="4"/>
    </row>
    <row r="5" spans="1:24" ht="15" customHeight="1" x14ac:dyDescent="0.2">
      <c r="A5" s="93"/>
      <c r="B5" s="94"/>
      <c r="C5" s="99" t="s">
        <v>6</v>
      </c>
      <c r="D5" s="100"/>
      <c r="E5" s="101" t="s">
        <v>7</v>
      </c>
      <c r="F5" s="102"/>
      <c r="G5" s="103" t="s">
        <v>6</v>
      </c>
      <c r="H5" s="100"/>
      <c r="I5" s="101" t="s">
        <v>7</v>
      </c>
      <c r="J5" s="103"/>
      <c r="K5" s="99" t="s">
        <v>6</v>
      </c>
      <c r="L5" s="100"/>
      <c r="M5" s="101" t="s">
        <v>7</v>
      </c>
      <c r="N5" s="102"/>
      <c r="O5" s="103" t="s">
        <v>6</v>
      </c>
      <c r="P5" s="100"/>
      <c r="Q5" s="101" t="s">
        <v>7</v>
      </c>
      <c r="R5" s="103"/>
      <c r="S5" s="99" t="s">
        <v>6</v>
      </c>
      <c r="T5" s="100"/>
      <c r="U5" s="101" t="s">
        <v>7</v>
      </c>
      <c r="V5" s="102"/>
      <c r="W5" s="4"/>
      <c r="X5" s="4"/>
    </row>
    <row r="6" spans="1:24" ht="15" customHeight="1" thickBot="1" x14ac:dyDescent="0.25">
      <c r="A6" s="112" t="s">
        <v>8</v>
      </c>
      <c r="B6" s="113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3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3" t="s">
        <v>10</v>
      </c>
      <c r="S6" s="5" t="s">
        <v>9</v>
      </c>
      <c r="T6" s="6" t="s">
        <v>10</v>
      </c>
      <c r="U6" s="6" t="s">
        <v>9</v>
      </c>
      <c r="V6" s="7" t="s">
        <v>10</v>
      </c>
      <c r="W6" s="4"/>
      <c r="X6" s="4"/>
    </row>
    <row r="7" spans="1:24" ht="15" customHeight="1" x14ac:dyDescent="0.2">
      <c r="A7" s="54">
        <v>1</v>
      </c>
      <c r="B7" s="45" t="s">
        <v>11</v>
      </c>
      <c r="C7" s="35">
        <v>3</v>
      </c>
      <c r="D7" s="36"/>
      <c r="E7" s="29">
        <f>IF(C7&gt;0,C7*34, " ")</f>
        <v>102</v>
      </c>
      <c r="F7" s="30" t="str">
        <f>IF(D7&gt;0,D7*34, " ")</f>
        <v xml:space="preserve"> </v>
      </c>
      <c r="G7" s="40">
        <v>3</v>
      </c>
      <c r="H7" s="36"/>
      <c r="I7" s="29">
        <f>IF(G7&gt;0,G7*34, " ")</f>
        <v>102</v>
      </c>
      <c r="J7" s="30" t="str">
        <f>IF(H7&gt;0,H7*34, " ")</f>
        <v xml:space="preserve"> </v>
      </c>
      <c r="K7" s="35">
        <v>3</v>
      </c>
      <c r="L7" s="36"/>
      <c r="M7" s="29">
        <f>IF(K7&gt;0,K7*34, " ")</f>
        <v>102</v>
      </c>
      <c r="N7" s="30" t="str">
        <f>IF(L7&gt;0,L7*34, " ")</f>
        <v xml:space="preserve"> </v>
      </c>
      <c r="O7" s="40">
        <v>3</v>
      </c>
      <c r="P7" s="36"/>
      <c r="Q7" s="29">
        <f>IF(O7&gt;0, O7*32, " ")</f>
        <v>96</v>
      </c>
      <c r="R7" s="30" t="str">
        <f>IF(P7&gt;0,P7*32, " ")</f>
        <v xml:space="preserve"> </v>
      </c>
      <c r="S7" s="34">
        <f>IF(C7+G7+K7+O7&gt;0,C7+G7+K7+O7, " ")</f>
        <v>12</v>
      </c>
      <c r="T7" s="29" t="str">
        <f>IF(D7+H7+L7+P7&gt;0, D7+H7+L7+P7, " ")</f>
        <v xml:space="preserve"> </v>
      </c>
      <c r="U7" s="29">
        <f>IF(S7&lt;&gt;" ", (IF(E7&lt;&gt;" ", E7, 0)+IF(I7&lt;&gt;" ", I7, 0)+IF(M7&lt;&gt;" ", M7, 0)+IF(Q7&lt;&gt;" ", Q7, 0)), " ")</f>
        <v>402</v>
      </c>
      <c r="V7" s="30" t="str">
        <f>IF(T7&lt;&gt;" ", (IF(F7&lt;&gt;" ", F7, 0)+IF(J7&lt;&gt;" ", J7, 0)+IF(N7&lt;&gt;" ", N7, 0)+IF(R7&lt;&gt;" ", R7, 0)), " ")</f>
        <v xml:space="preserve"> </v>
      </c>
      <c r="W7" s="9"/>
      <c r="X7" s="9"/>
    </row>
    <row r="8" spans="1:24" ht="15" customHeight="1" x14ac:dyDescent="0.2">
      <c r="A8" s="55">
        <v>2</v>
      </c>
      <c r="B8" s="46" t="s">
        <v>12</v>
      </c>
      <c r="C8" s="38">
        <v>2</v>
      </c>
      <c r="D8" s="39"/>
      <c r="E8" s="32">
        <f>IF(C8&gt;0,C8*34, " ")</f>
        <v>68</v>
      </c>
      <c r="F8" s="33" t="str">
        <f>IF(D8&gt;0,D8*34, " ")</f>
        <v xml:space="preserve"> </v>
      </c>
      <c r="G8" s="41">
        <v>2</v>
      </c>
      <c r="H8" s="39"/>
      <c r="I8" s="32">
        <f>IF(G8&gt;0,G8*34, " ")</f>
        <v>68</v>
      </c>
      <c r="J8" s="33" t="str">
        <f>IF(H8&gt;0,H8*34, " ")</f>
        <v xml:space="preserve"> </v>
      </c>
      <c r="K8" s="38">
        <v>2</v>
      </c>
      <c r="L8" s="39"/>
      <c r="M8" s="32">
        <f>IF(K8&gt;0,K8*34, " ")</f>
        <v>68</v>
      </c>
      <c r="N8" s="33" t="str">
        <f>IF(L8&gt;0,L8*34, " ")</f>
        <v xml:space="preserve"> </v>
      </c>
      <c r="O8" s="41">
        <v>2</v>
      </c>
      <c r="P8" s="39"/>
      <c r="Q8" s="32">
        <f>IF(O8&gt;0,O8*32, " ")</f>
        <v>64</v>
      </c>
      <c r="R8" s="33" t="str">
        <f>IF(P8&gt;0,P8*34, " ")</f>
        <v xml:space="preserve"> </v>
      </c>
      <c r="S8" s="31">
        <f t="shared" ref="S8:S16" si="0">IF(C8+G8+K8+O8&gt;0,C8+G8+K8+O8, " ")</f>
        <v>8</v>
      </c>
      <c r="T8" s="32" t="str">
        <f t="shared" ref="T8:T16" si="1">IF(D8+H8+L8+P8&gt;0, D8+H8+L8+P8, " ")</f>
        <v xml:space="preserve"> </v>
      </c>
      <c r="U8" s="32">
        <f t="shared" ref="U8:V16" si="2">IF(S8&lt;&gt;" ", (IF(E8&lt;&gt;" ", E8, 0)+IF(I8&lt;&gt;" ", I8, 0)+IF(M8&lt;&gt;" ", M8, 0)+IF(Q8&lt;&gt;" ", Q8, 0)), " ")</f>
        <v>268</v>
      </c>
      <c r="V8" s="33" t="str">
        <f t="shared" si="2"/>
        <v xml:space="preserve"> </v>
      </c>
      <c r="W8" s="9"/>
      <c r="X8" s="9"/>
    </row>
    <row r="9" spans="1:24" ht="15" customHeight="1" x14ac:dyDescent="0.2">
      <c r="A9" s="55">
        <v>3</v>
      </c>
      <c r="B9" s="46" t="s">
        <v>15</v>
      </c>
      <c r="C9" s="38">
        <v>2</v>
      </c>
      <c r="D9" s="39"/>
      <c r="E9" s="32">
        <f t="shared" ref="E9:F16" si="3">IF(C9&gt;0,C9*34, " ")</f>
        <v>68</v>
      </c>
      <c r="F9" s="33" t="str">
        <f t="shared" si="3"/>
        <v xml:space="preserve"> </v>
      </c>
      <c r="G9" s="39">
        <v>2</v>
      </c>
      <c r="H9" s="39"/>
      <c r="I9" s="32">
        <f t="shared" ref="I9:J16" si="4">IF(G9&gt;0,G9*34, " ")</f>
        <v>68</v>
      </c>
      <c r="J9" s="33" t="str">
        <f t="shared" si="4"/>
        <v xml:space="preserve"> </v>
      </c>
      <c r="K9" s="38">
        <v>2</v>
      </c>
      <c r="L9" s="39"/>
      <c r="M9" s="32">
        <f t="shared" ref="M9:N16" si="5">IF(K9&gt;0,K9*34, " ")</f>
        <v>68</v>
      </c>
      <c r="N9" s="33" t="str">
        <f t="shared" si="5"/>
        <v xml:space="preserve"> </v>
      </c>
      <c r="O9" s="41">
        <v>2</v>
      </c>
      <c r="P9" s="39"/>
      <c r="Q9" s="32">
        <f t="shared" ref="Q9:R16" si="6">IF(O9&gt;0,O9*32, " ")</f>
        <v>64</v>
      </c>
      <c r="R9" s="33" t="str">
        <f t="shared" si="6"/>
        <v xml:space="preserve"> </v>
      </c>
      <c r="S9" s="31">
        <f t="shared" si="0"/>
        <v>8</v>
      </c>
      <c r="T9" s="32" t="str">
        <f t="shared" si="1"/>
        <v xml:space="preserve"> </v>
      </c>
      <c r="U9" s="32">
        <f t="shared" si="2"/>
        <v>268</v>
      </c>
      <c r="V9" s="33" t="str">
        <f t="shared" si="2"/>
        <v xml:space="preserve"> </v>
      </c>
      <c r="W9" s="9"/>
      <c r="X9" s="9"/>
    </row>
    <row r="10" spans="1:24" ht="15" customHeight="1" x14ac:dyDescent="0.2">
      <c r="A10" s="55">
        <v>4</v>
      </c>
      <c r="B10" s="47" t="s">
        <v>26</v>
      </c>
      <c r="C10" s="38">
        <v>4</v>
      </c>
      <c r="D10" s="39"/>
      <c r="E10" s="32">
        <f t="shared" si="3"/>
        <v>136</v>
      </c>
      <c r="F10" s="33" t="str">
        <f t="shared" si="3"/>
        <v xml:space="preserve"> </v>
      </c>
      <c r="G10" s="39">
        <v>4</v>
      </c>
      <c r="H10" s="39"/>
      <c r="I10" s="32">
        <f t="shared" si="4"/>
        <v>136</v>
      </c>
      <c r="J10" s="33" t="str">
        <f t="shared" si="4"/>
        <v xml:space="preserve"> </v>
      </c>
      <c r="K10" s="38">
        <v>3</v>
      </c>
      <c r="L10" s="39"/>
      <c r="M10" s="32">
        <f t="shared" si="5"/>
        <v>102</v>
      </c>
      <c r="N10" s="33" t="str">
        <f t="shared" si="5"/>
        <v xml:space="preserve"> </v>
      </c>
      <c r="O10" s="41">
        <v>3</v>
      </c>
      <c r="P10" s="39"/>
      <c r="Q10" s="32">
        <f t="shared" si="6"/>
        <v>96</v>
      </c>
      <c r="R10" s="33" t="str">
        <f t="shared" si="6"/>
        <v xml:space="preserve"> </v>
      </c>
      <c r="S10" s="31">
        <f t="shared" si="0"/>
        <v>14</v>
      </c>
      <c r="T10" s="32" t="str">
        <f t="shared" si="1"/>
        <v xml:space="preserve"> </v>
      </c>
      <c r="U10" s="32">
        <f t="shared" si="2"/>
        <v>470</v>
      </c>
      <c r="V10" s="33" t="str">
        <f t="shared" si="2"/>
        <v xml:space="preserve"> </v>
      </c>
      <c r="W10" s="9"/>
      <c r="X10" s="9"/>
    </row>
    <row r="11" spans="1:24" ht="15" customHeight="1" x14ac:dyDescent="0.2">
      <c r="A11" s="55">
        <v>5</v>
      </c>
      <c r="B11" s="47" t="s">
        <v>20</v>
      </c>
      <c r="C11" s="38"/>
      <c r="D11" s="39">
        <v>2</v>
      </c>
      <c r="E11" s="32" t="str">
        <f t="shared" si="3"/>
        <v xml:space="preserve"> </v>
      </c>
      <c r="F11" s="33">
        <f t="shared" si="3"/>
        <v>68</v>
      </c>
      <c r="G11" s="39"/>
      <c r="H11" s="39"/>
      <c r="I11" s="32" t="str">
        <f t="shared" si="4"/>
        <v xml:space="preserve"> </v>
      </c>
      <c r="J11" s="33" t="str">
        <f t="shared" si="4"/>
        <v xml:space="preserve"> </v>
      </c>
      <c r="K11" s="38"/>
      <c r="L11" s="39"/>
      <c r="M11" s="32" t="str">
        <f t="shared" si="5"/>
        <v xml:space="preserve"> </v>
      </c>
      <c r="N11" s="33" t="str">
        <f t="shared" si="5"/>
        <v xml:space="preserve"> </v>
      </c>
      <c r="O11" s="41"/>
      <c r="P11" s="39"/>
      <c r="Q11" s="32" t="str">
        <f t="shared" si="6"/>
        <v xml:space="preserve"> </v>
      </c>
      <c r="R11" s="33" t="str">
        <f t="shared" si="6"/>
        <v xml:space="preserve"> </v>
      </c>
      <c r="S11" s="31" t="str">
        <f t="shared" si="0"/>
        <v xml:space="preserve"> </v>
      </c>
      <c r="T11" s="32">
        <f t="shared" si="1"/>
        <v>2</v>
      </c>
      <c r="U11" s="32" t="str">
        <f t="shared" si="2"/>
        <v xml:space="preserve"> </v>
      </c>
      <c r="V11" s="33">
        <f t="shared" si="2"/>
        <v>68</v>
      </c>
      <c r="W11" s="9"/>
      <c r="X11" s="9"/>
    </row>
    <row r="12" spans="1:24" ht="15" customHeight="1" x14ac:dyDescent="0.2">
      <c r="A12" s="55">
        <v>6</v>
      </c>
      <c r="B12" s="46" t="s">
        <v>14</v>
      </c>
      <c r="C12" s="38">
        <v>3</v>
      </c>
      <c r="D12" s="39"/>
      <c r="E12" s="32">
        <f t="shared" si="3"/>
        <v>102</v>
      </c>
      <c r="F12" s="33" t="str">
        <f t="shared" si="3"/>
        <v xml:space="preserve"> </v>
      </c>
      <c r="G12" s="39"/>
      <c r="H12" s="39"/>
      <c r="I12" s="32" t="str">
        <f t="shared" si="4"/>
        <v xml:space="preserve"> </v>
      </c>
      <c r="J12" s="33" t="str">
        <f t="shared" si="4"/>
        <v xml:space="preserve"> </v>
      </c>
      <c r="K12" s="38"/>
      <c r="L12" s="39"/>
      <c r="M12" s="32" t="str">
        <f t="shared" si="5"/>
        <v xml:space="preserve"> </v>
      </c>
      <c r="N12" s="33" t="str">
        <f t="shared" si="5"/>
        <v xml:space="preserve"> </v>
      </c>
      <c r="O12" s="41"/>
      <c r="P12" s="39"/>
      <c r="Q12" s="32" t="str">
        <f t="shared" si="6"/>
        <v xml:space="preserve"> </v>
      </c>
      <c r="R12" s="33" t="str">
        <f t="shared" si="6"/>
        <v xml:space="preserve"> </v>
      </c>
      <c r="S12" s="31">
        <f t="shared" si="0"/>
        <v>3</v>
      </c>
      <c r="T12" s="32" t="str">
        <f t="shared" si="1"/>
        <v xml:space="preserve"> </v>
      </c>
      <c r="U12" s="32">
        <f t="shared" si="2"/>
        <v>102</v>
      </c>
      <c r="V12" s="33" t="str">
        <f t="shared" si="2"/>
        <v xml:space="preserve"> </v>
      </c>
      <c r="W12" s="9"/>
      <c r="X12" s="9"/>
    </row>
    <row r="13" spans="1:24" ht="15" customHeight="1" x14ac:dyDescent="0.2">
      <c r="A13" s="55">
        <v>7</v>
      </c>
      <c r="B13" s="46" t="s">
        <v>13</v>
      </c>
      <c r="C13" s="38"/>
      <c r="D13" s="39"/>
      <c r="E13" s="32" t="str">
        <f t="shared" si="3"/>
        <v xml:space="preserve"> </v>
      </c>
      <c r="F13" s="33" t="str">
        <f t="shared" si="3"/>
        <v xml:space="preserve"> </v>
      </c>
      <c r="G13" s="39"/>
      <c r="H13" s="39"/>
      <c r="I13" s="32" t="str">
        <f t="shared" si="4"/>
        <v xml:space="preserve"> </v>
      </c>
      <c r="J13" s="33" t="str">
        <f t="shared" si="4"/>
        <v xml:space="preserve"> </v>
      </c>
      <c r="K13" s="38">
        <v>2</v>
      </c>
      <c r="L13" s="39"/>
      <c r="M13" s="32">
        <f t="shared" si="5"/>
        <v>68</v>
      </c>
      <c r="N13" s="33" t="str">
        <f t="shared" si="5"/>
        <v xml:space="preserve"> </v>
      </c>
      <c r="O13" s="41"/>
      <c r="P13" s="39"/>
      <c r="Q13" s="32" t="str">
        <f t="shared" si="6"/>
        <v xml:space="preserve"> </v>
      </c>
      <c r="R13" s="33" t="str">
        <f t="shared" si="6"/>
        <v xml:space="preserve"> </v>
      </c>
      <c r="S13" s="31">
        <f t="shared" si="0"/>
        <v>2</v>
      </c>
      <c r="T13" s="32" t="str">
        <f t="shared" si="1"/>
        <v xml:space="preserve"> </v>
      </c>
      <c r="U13" s="32">
        <f t="shared" si="2"/>
        <v>68</v>
      </c>
      <c r="V13" s="33" t="str">
        <f t="shared" si="2"/>
        <v xml:space="preserve"> </v>
      </c>
      <c r="W13" s="9"/>
      <c r="X13" s="9"/>
    </row>
    <row r="14" spans="1:24" ht="15" customHeight="1" x14ac:dyDescent="0.2">
      <c r="A14" s="55">
        <v>8</v>
      </c>
      <c r="B14" s="46" t="s">
        <v>21</v>
      </c>
      <c r="C14" s="38">
        <v>2</v>
      </c>
      <c r="D14" s="39"/>
      <c r="E14" s="32">
        <f t="shared" si="3"/>
        <v>68</v>
      </c>
      <c r="F14" s="33"/>
      <c r="G14" s="39">
        <v>2</v>
      </c>
      <c r="H14" s="39"/>
      <c r="I14" s="32">
        <f t="shared" si="4"/>
        <v>68</v>
      </c>
      <c r="J14" s="33"/>
      <c r="K14" s="38"/>
      <c r="L14" s="39"/>
      <c r="M14" s="32"/>
      <c r="N14" s="33"/>
      <c r="O14" s="41"/>
      <c r="P14" s="39"/>
      <c r="Q14" s="32"/>
      <c r="R14" s="33"/>
      <c r="S14" s="31">
        <f t="shared" si="0"/>
        <v>4</v>
      </c>
      <c r="T14" s="32"/>
      <c r="U14" s="32">
        <f t="shared" si="2"/>
        <v>136</v>
      </c>
      <c r="V14" s="33"/>
      <c r="W14" s="9"/>
      <c r="X14" s="9"/>
    </row>
    <row r="15" spans="1:24" ht="15" customHeight="1" x14ac:dyDescent="0.2">
      <c r="A15" s="55">
        <v>9</v>
      </c>
      <c r="B15" s="63" t="s">
        <v>41</v>
      </c>
      <c r="C15" s="38">
        <v>2</v>
      </c>
      <c r="D15" s="39"/>
      <c r="E15" s="32">
        <f t="shared" si="3"/>
        <v>68</v>
      </c>
      <c r="F15" s="33"/>
      <c r="G15" s="39"/>
      <c r="H15" s="39"/>
      <c r="I15" s="32"/>
      <c r="J15" s="33"/>
      <c r="K15" s="38"/>
      <c r="L15" s="39"/>
      <c r="M15" s="32"/>
      <c r="N15" s="33"/>
      <c r="O15" s="41"/>
      <c r="P15" s="39"/>
      <c r="Q15" s="32"/>
      <c r="R15" s="33"/>
      <c r="S15" s="31">
        <f t="shared" si="0"/>
        <v>2</v>
      </c>
      <c r="T15" s="32"/>
      <c r="U15" s="32">
        <f t="shared" si="2"/>
        <v>68</v>
      </c>
      <c r="V15" s="33"/>
      <c r="W15" s="9"/>
      <c r="X15" s="9"/>
    </row>
    <row r="16" spans="1:24" ht="15" customHeight="1" thickBot="1" x14ac:dyDescent="0.25">
      <c r="A16" s="55">
        <v>10</v>
      </c>
      <c r="B16" s="37" t="s">
        <v>36</v>
      </c>
      <c r="C16" s="38">
        <v>2</v>
      </c>
      <c r="D16" s="39"/>
      <c r="E16" s="32">
        <f t="shared" si="3"/>
        <v>68</v>
      </c>
      <c r="F16" s="33" t="str">
        <f t="shared" si="3"/>
        <v xml:space="preserve"> </v>
      </c>
      <c r="G16" s="39"/>
      <c r="H16" s="39"/>
      <c r="I16" s="32" t="str">
        <f t="shared" si="4"/>
        <v xml:space="preserve"> </v>
      </c>
      <c r="J16" s="33" t="str">
        <f t="shared" si="4"/>
        <v xml:space="preserve"> </v>
      </c>
      <c r="K16" s="38"/>
      <c r="L16" s="39"/>
      <c r="M16" s="32" t="str">
        <f t="shared" si="5"/>
        <v xml:space="preserve"> </v>
      </c>
      <c r="N16" s="33" t="str">
        <f t="shared" si="5"/>
        <v xml:space="preserve"> </v>
      </c>
      <c r="O16" s="41"/>
      <c r="P16" s="39"/>
      <c r="Q16" s="32" t="str">
        <f t="shared" si="6"/>
        <v xml:space="preserve"> </v>
      </c>
      <c r="R16" s="33" t="str">
        <f t="shared" si="6"/>
        <v xml:space="preserve"> </v>
      </c>
      <c r="S16" s="31">
        <f t="shared" si="0"/>
        <v>2</v>
      </c>
      <c r="T16" s="32" t="str">
        <f t="shared" si="1"/>
        <v xml:space="preserve"> </v>
      </c>
      <c r="U16" s="32">
        <f t="shared" si="2"/>
        <v>68</v>
      </c>
      <c r="V16" s="33" t="str">
        <f t="shared" si="2"/>
        <v xml:space="preserve"> </v>
      </c>
      <c r="W16" s="9"/>
      <c r="X16" s="9"/>
    </row>
    <row r="17" spans="1:24" ht="15" customHeight="1" thickBot="1" x14ac:dyDescent="0.25">
      <c r="A17" s="114" t="s">
        <v>16</v>
      </c>
      <c r="B17" s="115"/>
      <c r="C17" s="10" t="s">
        <v>9</v>
      </c>
      <c r="D17" s="11" t="s">
        <v>10</v>
      </c>
      <c r="E17" s="11" t="s">
        <v>9</v>
      </c>
      <c r="F17" s="12" t="s">
        <v>10</v>
      </c>
      <c r="G17" s="13" t="s">
        <v>9</v>
      </c>
      <c r="H17" s="11" t="s">
        <v>10</v>
      </c>
      <c r="I17" s="11" t="s">
        <v>9</v>
      </c>
      <c r="J17" s="14" t="s">
        <v>10</v>
      </c>
      <c r="K17" s="10" t="s">
        <v>9</v>
      </c>
      <c r="L17" s="11" t="s">
        <v>10</v>
      </c>
      <c r="M17" s="11" t="s">
        <v>9</v>
      </c>
      <c r="N17" s="12" t="s">
        <v>10</v>
      </c>
      <c r="O17" s="13" t="s">
        <v>9</v>
      </c>
      <c r="P17" s="11" t="s">
        <v>10</v>
      </c>
      <c r="Q17" s="11" t="s">
        <v>9</v>
      </c>
      <c r="R17" s="14" t="s">
        <v>10</v>
      </c>
      <c r="S17" s="10" t="s">
        <v>9</v>
      </c>
      <c r="T17" s="11" t="s">
        <v>10</v>
      </c>
      <c r="U17" s="11" t="s">
        <v>9</v>
      </c>
      <c r="V17" s="12" t="s">
        <v>10</v>
      </c>
      <c r="W17" s="9"/>
      <c r="X17" s="9"/>
    </row>
    <row r="18" spans="1:24" ht="15" customHeight="1" x14ac:dyDescent="0.2">
      <c r="A18" s="54"/>
      <c r="B18" s="48"/>
      <c r="C18" s="42"/>
      <c r="D18" s="43"/>
      <c r="E18" s="29"/>
      <c r="F18" s="30"/>
      <c r="G18" s="44"/>
      <c r="H18" s="43"/>
      <c r="I18" s="29"/>
      <c r="J18" s="30"/>
      <c r="K18" s="42"/>
      <c r="L18" s="43"/>
      <c r="M18" s="29" t="str">
        <f>IF(K18&gt;0,K18*34, " ")</f>
        <v xml:space="preserve"> </v>
      </c>
      <c r="N18" s="30" t="str">
        <f>IF(L18&gt;0,L18*34, " ")</f>
        <v xml:space="preserve"> </v>
      </c>
      <c r="O18" s="44"/>
      <c r="P18" s="43"/>
      <c r="Q18" s="29" t="str">
        <f>IF(O18&gt;0, O18*32, " ")</f>
        <v xml:space="preserve"> </v>
      </c>
      <c r="R18" s="30" t="str">
        <f>IF(P18&gt;0,P18*32, " ")</f>
        <v xml:space="preserve"> </v>
      </c>
      <c r="S18" s="34" t="str">
        <f>IF(C18+G18+K18+O18&gt;0,C18+G18+K18+O18, " ")</f>
        <v xml:space="preserve"> </v>
      </c>
      <c r="T18" s="29" t="str">
        <f>IF(D18+H18+L18+P18&gt;0, D18+H18+L18+P18, " ")</f>
        <v xml:space="preserve"> </v>
      </c>
      <c r="U18" s="29" t="str">
        <f>IF(S18&lt;&gt;" ", (IF(E18&lt;&gt;" ", E18, 0)+IF(I18&lt;&gt;" ", I18, 0)+IF(M18&lt;&gt;" ", M18, 0)+IF(Q18&lt;&gt;" ", Q18, 0)), " ")</f>
        <v xml:space="preserve"> </v>
      </c>
      <c r="V18" s="30" t="str">
        <f>IF(T18&lt;&gt;" ", (IF(F18&lt;&gt;" ", F18, 0)+IF(J18&lt;&gt;" ", J18, 0)+IF(N18&lt;&gt;" ", N18, 0)+IF(R18&lt;&gt;" ", R18, 0)), " ")</f>
        <v xml:space="preserve"> </v>
      </c>
      <c r="W18" s="9"/>
      <c r="X18" s="9"/>
    </row>
    <row r="19" spans="1:24" ht="15" customHeight="1" x14ac:dyDescent="0.2">
      <c r="A19" s="55"/>
      <c r="B19" s="48" t="s">
        <v>38</v>
      </c>
      <c r="C19" s="42"/>
      <c r="D19" s="43"/>
      <c r="E19" s="32"/>
      <c r="F19" s="33"/>
      <c r="G19" s="44"/>
      <c r="H19" s="43"/>
      <c r="I19" s="32"/>
      <c r="J19" s="33"/>
      <c r="K19" s="42"/>
      <c r="L19" s="43"/>
      <c r="M19" s="32" t="str">
        <f>IF(K19&gt;0,K19*34, " ")</f>
        <v xml:space="preserve"> </v>
      </c>
      <c r="N19" s="33" t="str">
        <f>IF(L19&gt;0,L19*34, " ")</f>
        <v xml:space="preserve"> </v>
      </c>
      <c r="O19" s="44"/>
      <c r="P19" s="43"/>
      <c r="Q19" s="32" t="str">
        <f>IF(O19&gt;0,O19*34, " ")</f>
        <v xml:space="preserve"> </v>
      </c>
      <c r="R19" s="33" t="str">
        <f>IF(P19&gt;0,P19*34, " ")</f>
        <v xml:space="preserve"> </v>
      </c>
      <c r="S19" s="31" t="str">
        <f>IF(C19+G19+K19+O19&gt;0,C19+G19+K19+O19, " ")</f>
        <v xml:space="preserve"> </v>
      </c>
      <c r="T19" s="32" t="str">
        <f>IF(D19+H19+L19+P19&gt;0, D19+H19+L19+P19, " ")</f>
        <v xml:space="preserve"> </v>
      </c>
      <c r="U19" s="32" t="str">
        <f t="shared" ref="U19:V22" si="7">IF(S19&lt;&gt;" ", (IF(E19&lt;&gt;" ", E19, 0)+IF(I19&lt;&gt;" ", I19, 0)+IF(M19&lt;&gt;" ", M19, 0)+IF(Q19&lt;&gt;" ", Q19, 0)), " ")</f>
        <v xml:space="preserve"> </v>
      </c>
      <c r="V19" s="33" t="str">
        <f t="shared" si="7"/>
        <v xml:space="preserve"> </v>
      </c>
      <c r="W19" s="9"/>
      <c r="X19" s="9"/>
    </row>
    <row r="20" spans="1:24" ht="15" customHeight="1" x14ac:dyDescent="0.2">
      <c r="A20" s="55"/>
      <c r="B20" s="49"/>
      <c r="C20" s="42"/>
      <c r="D20" s="43"/>
      <c r="E20" s="32"/>
      <c r="F20" s="33"/>
      <c r="G20" s="44"/>
      <c r="H20" s="43"/>
      <c r="I20" s="32"/>
      <c r="J20" s="33"/>
      <c r="K20" s="42"/>
      <c r="L20" s="43"/>
      <c r="M20" s="32" t="str">
        <f t="shared" ref="M20:N22" si="8">IF(K20&gt;0,K20*34, " ")</f>
        <v xml:space="preserve"> </v>
      </c>
      <c r="N20" s="33" t="str">
        <f t="shared" si="8"/>
        <v xml:space="preserve"> </v>
      </c>
      <c r="O20" s="44"/>
      <c r="P20" s="43"/>
      <c r="Q20" s="32" t="str">
        <f t="shared" ref="Q20:R22" si="9">IF(O20&gt;0,O20*32, " ")</f>
        <v xml:space="preserve"> </v>
      </c>
      <c r="R20" s="33" t="str">
        <f t="shared" si="9"/>
        <v xml:space="preserve"> </v>
      </c>
      <c r="S20" s="31" t="str">
        <f>IF(C20+G20+K20+O20&gt;0,C20+G20+K20+O20, " ")</f>
        <v xml:space="preserve"> </v>
      </c>
      <c r="T20" s="32" t="str">
        <f>IF(D20+H20+L20+P20&gt;0, D20+H20+L20+P20, " ")</f>
        <v xml:space="preserve"> </v>
      </c>
      <c r="U20" s="32" t="str">
        <f t="shared" si="7"/>
        <v xml:space="preserve"> </v>
      </c>
      <c r="V20" s="33" t="str">
        <f t="shared" si="7"/>
        <v xml:space="preserve"> </v>
      </c>
      <c r="W20" s="9"/>
      <c r="X20" s="9"/>
    </row>
    <row r="21" spans="1:24" ht="15" customHeight="1" x14ac:dyDescent="0.2">
      <c r="A21" s="55"/>
      <c r="B21" s="49"/>
      <c r="C21" s="42"/>
      <c r="D21" s="43"/>
      <c r="E21" s="32"/>
      <c r="F21" s="33"/>
      <c r="G21" s="44"/>
      <c r="H21" s="43"/>
      <c r="I21" s="32"/>
      <c r="J21" s="33"/>
      <c r="K21" s="42"/>
      <c r="L21" s="43"/>
      <c r="M21" s="32" t="str">
        <f t="shared" si="8"/>
        <v xml:space="preserve"> </v>
      </c>
      <c r="N21" s="33" t="str">
        <f t="shared" si="8"/>
        <v xml:space="preserve"> </v>
      </c>
      <c r="O21" s="44"/>
      <c r="P21" s="43"/>
      <c r="Q21" s="32" t="str">
        <f t="shared" si="9"/>
        <v xml:space="preserve"> </v>
      </c>
      <c r="R21" s="33" t="str">
        <f t="shared" si="9"/>
        <v xml:space="preserve"> </v>
      </c>
      <c r="S21" s="31" t="str">
        <f>IF(C21+G21+K21+O21&gt;0,C21+G21+K21+O21, " ")</f>
        <v xml:space="preserve"> </v>
      </c>
      <c r="T21" s="32" t="str">
        <f>IF(D21+H21+L21+P21&gt;0, D21+H21+L21+P21, " ")</f>
        <v xml:space="preserve"> </v>
      </c>
      <c r="U21" s="32" t="str">
        <f t="shared" si="7"/>
        <v xml:space="preserve"> </v>
      </c>
      <c r="V21" s="33" t="str">
        <f t="shared" si="7"/>
        <v xml:space="preserve"> </v>
      </c>
      <c r="W21" s="9"/>
      <c r="X21" s="9"/>
    </row>
    <row r="22" spans="1:24" ht="15" customHeight="1" x14ac:dyDescent="0.2">
      <c r="A22" s="55"/>
      <c r="B22" s="48"/>
      <c r="C22" s="42"/>
      <c r="D22" s="43"/>
      <c r="E22" s="32"/>
      <c r="F22" s="33"/>
      <c r="G22" s="44"/>
      <c r="H22" s="43"/>
      <c r="I22" s="32"/>
      <c r="J22" s="33"/>
      <c r="K22" s="42"/>
      <c r="L22" s="43"/>
      <c r="M22" s="32" t="str">
        <f t="shared" si="8"/>
        <v xml:space="preserve"> </v>
      </c>
      <c r="N22" s="33" t="str">
        <f t="shared" si="8"/>
        <v xml:space="preserve"> </v>
      </c>
      <c r="O22" s="44"/>
      <c r="P22" s="43"/>
      <c r="Q22" s="32" t="str">
        <f t="shared" si="9"/>
        <v xml:space="preserve"> </v>
      </c>
      <c r="R22" s="33" t="str">
        <f t="shared" si="9"/>
        <v xml:space="preserve"> </v>
      </c>
      <c r="S22" s="31" t="str">
        <f>IF(C22+G22+K22+O22&gt;0,C22+G22+K22+O22, " ")</f>
        <v xml:space="preserve"> </v>
      </c>
      <c r="T22" s="32" t="str">
        <f>IF(D22+H22+L22+P22&gt;0, D22+H22+L22+P22, " ")</f>
        <v xml:space="preserve"> </v>
      </c>
      <c r="U22" s="32" t="str">
        <f t="shared" si="7"/>
        <v xml:space="preserve"> </v>
      </c>
      <c r="V22" s="33" t="str">
        <f t="shared" si="7"/>
        <v xml:space="preserve"> </v>
      </c>
      <c r="W22" s="9"/>
      <c r="X22" s="9"/>
    </row>
    <row r="23" spans="1:24" ht="15" customHeight="1" x14ac:dyDescent="0.2">
      <c r="A23" s="55"/>
      <c r="B23" s="48" t="s">
        <v>39</v>
      </c>
      <c r="C23" s="42"/>
      <c r="D23" s="43"/>
      <c r="E23" s="32"/>
      <c r="F23" s="33"/>
      <c r="G23" s="44"/>
      <c r="H23" s="43"/>
      <c r="I23" s="32"/>
      <c r="J23" s="33"/>
      <c r="K23" s="42"/>
      <c r="L23" s="43"/>
      <c r="M23" s="32" t="str">
        <f t="shared" ref="M23:N30" si="10">IF(K23&gt;0,K23*34, " ")</f>
        <v xml:space="preserve"> </v>
      </c>
      <c r="N23" s="33" t="str">
        <f t="shared" si="10"/>
        <v xml:space="preserve"> </v>
      </c>
      <c r="O23" s="44"/>
      <c r="P23" s="43"/>
      <c r="Q23" s="32" t="str">
        <f t="shared" ref="Q23:R30" si="11">IF(O23&gt;0,O23*32, " ")</f>
        <v xml:space="preserve"> </v>
      </c>
      <c r="R23" s="33" t="str">
        <f t="shared" si="11"/>
        <v xml:space="preserve"> </v>
      </c>
      <c r="S23" s="31" t="str">
        <f t="shared" ref="S23:S30" si="12">IF(C23+G23+K23+O23&gt;0,C23+G23+K23+O23, " ")</f>
        <v xml:space="preserve"> </v>
      </c>
      <c r="T23" s="32" t="str">
        <f t="shared" ref="T23:T30" si="13">IF(D23+H23+L23+P23&gt;0, D23+H23+L23+P23, " ")</f>
        <v xml:space="preserve"> </v>
      </c>
      <c r="U23" s="32" t="str">
        <f t="shared" ref="U23:V30" si="14">IF(S23&lt;&gt;" ", (IF(E23&lt;&gt;" ", E23, 0)+IF(I23&lt;&gt;" ", I23, 0)+IF(M23&lt;&gt;" ", M23, 0)+IF(Q23&lt;&gt;" ", Q23, 0)), " ")</f>
        <v xml:space="preserve"> </v>
      </c>
      <c r="V23" s="33" t="str">
        <f t="shared" si="14"/>
        <v xml:space="preserve"> </v>
      </c>
      <c r="W23" s="9"/>
      <c r="X23" s="9"/>
    </row>
    <row r="24" spans="1:24" ht="15" customHeight="1" x14ac:dyDescent="0.2">
      <c r="A24" s="55"/>
      <c r="B24" s="49"/>
      <c r="C24" s="42"/>
      <c r="D24" s="43"/>
      <c r="E24" s="32" t="str">
        <f t="shared" ref="E24:F30" si="15">IF(C24&gt;0,C24*34, " ")</f>
        <v xml:space="preserve"> </v>
      </c>
      <c r="F24" s="33" t="str">
        <f t="shared" si="15"/>
        <v xml:space="preserve"> </v>
      </c>
      <c r="G24" s="44"/>
      <c r="H24" s="43"/>
      <c r="I24" s="32" t="str">
        <f t="shared" ref="I24:J30" si="16">IF(G24&gt;0,G24*34, " ")</f>
        <v xml:space="preserve"> </v>
      </c>
      <c r="J24" s="33" t="str">
        <f t="shared" si="16"/>
        <v xml:space="preserve"> </v>
      </c>
      <c r="K24" s="42"/>
      <c r="L24" s="43"/>
      <c r="M24" s="32" t="str">
        <f t="shared" si="10"/>
        <v xml:space="preserve"> </v>
      </c>
      <c r="N24" s="33" t="str">
        <f t="shared" si="10"/>
        <v xml:space="preserve"> </v>
      </c>
      <c r="O24" s="44"/>
      <c r="P24" s="43"/>
      <c r="Q24" s="32" t="str">
        <f t="shared" si="11"/>
        <v xml:space="preserve"> </v>
      </c>
      <c r="R24" s="33" t="str">
        <f t="shared" si="11"/>
        <v xml:space="preserve"> </v>
      </c>
      <c r="S24" s="31" t="str">
        <f t="shared" si="12"/>
        <v xml:space="preserve"> </v>
      </c>
      <c r="T24" s="32" t="str">
        <f t="shared" si="13"/>
        <v xml:space="preserve"> </v>
      </c>
      <c r="U24" s="32" t="str">
        <f t="shared" si="14"/>
        <v xml:space="preserve"> </v>
      </c>
      <c r="V24" s="33" t="str">
        <f t="shared" si="14"/>
        <v xml:space="preserve"> </v>
      </c>
      <c r="W24" s="9"/>
      <c r="X24" s="9"/>
    </row>
    <row r="25" spans="1:24" ht="15" customHeight="1" x14ac:dyDescent="0.2">
      <c r="A25" s="55"/>
      <c r="B25" s="49"/>
      <c r="C25" s="42"/>
      <c r="D25" s="43"/>
      <c r="E25" s="32" t="str">
        <f t="shared" si="15"/>
        <v xml:space="preserve"> </v>
      </c>
      <c r="F25" s="33" t="str">
        <f t="shared" si="15"/>
        <v xml:space="preserve"> </v>
      </c>
      <c r="G25" s="44"/>
      <c r="H25" s="43"/>
      <c r="I25" s="32" t="str">
        <f t="shared" si="16"/>
        <v xml:space="preserve"> </v>
      </c>
      <c r="J25" s="33" t="str">
        <f t="shared" si="16"/>
        <v xml:space="preserve"> </v>
      </c>
      <c r="K25" s="42"/>
      <c r="L25" s="43"/>
      <c r="M25" s="32" t="str">
        <f t="shared" si="10"/>
        <v xml:space="preserve"> </v>
      </c>
      <c r="N25" s="33" t="str">
        <f t="shared" si="10"/>
        <v xml:space="preserve"> </v>
      </c>
      <c r="O25" s="44"/>
      <c r="P25" s="43"/>
      <c r="Q25" s="32" t="str">
        <f t="shared" si="11"/>
        <v xml:space="preserve"> </v>
      </c>
      <c r="R25" s="33" t="str">
        <f t="shared" si="11"/>
        <v xml:space="preserve"> </v>
      </c>
      <c r="S25" s="31" t="str">
        <f t="shared" si="12"/>
        <v xml:space="preserve"> </v>
      </c>
      <c r="T25" s="32" t="str">
        <f t="shared" si="13"/>
        <v xml:space="preserve"> </v>
      </c>
      <c r="U25" s="32" t="str">
        <f t="shared" si="14"/>
        <v xml:space="preserve"> </v>
      </c>
      <c r="V25" s="33" t="str">
        <f t="shared" si="14"/>
        <v xml:space="preserve"> </v>
      </c>
      <c r="W25" s="9"/>
      <c r="X25" s="9"/>
    </row>
    <row r="26" spans="1:24" ht="15" customHeight="1" x14ac:dyDescent="0.2">
      <c r="A26" s="55"/>
      <c r="B26" s="48"/>
      <c r="C26" s="42"/>
      <c r="D26" s="43"/>
      <c r="E26" s="32" t="str">
        <f t="shared" si="15"/>
        <v xml:space="preserve"> </v>
      </c>
      <c r="F26" s="33" t="str">
        <f t="shared" si="15"/>
        <v xml:space="preserve"> </v>
      </c>
      <c r="G26" s="43"/>
      <c r="H26" s="43"/>
      <c r="I26" s="32" t="str">
        <f t="shared" si="16"/>
        <v xml:space="preserve"> </v>
      </c>
      <c r="J26" s="33" t="str">
        <f t="shared" si="16"/>
        <v xml:space="preserve"> </v>
      </c>
      <c r="K26" s="42"/>
      <c r="L26" s="43"/>
      <c r="M26" s="32" t="str">
        <f t="shared" si="10"/>
        <v xml:space="preserve"> </v>
      </c>
      <c r="N26" s="33" t="str">
        <f t="shared" si="10"/>
        <v xml:space="preserve"> </v>
      </c>
      <c r="O26" s="44"/>
      <c r="P26" s="43"/>
      <c r="Q26" s="32" t="str">
        <f t="shared" si="11"/>
        <v xml:space="preserve"> </v>
      </c>
      <c r="R26" s="33" t="str">
        <f t="shared" si="11"/>
        <v xml:space="preserve"> </v>
      </c>
      <c r="S26" s="31" t="str">
        <f t="shared" si="12"/>
        <v xml:space="preserve"> </v>
      </c>
      <c r="T26" s="32" t="str">
        <f t="shared" si="13"/>
        <v xml:space="preserve"> </v>
      </c>
      <c r="U26" s="32" t="str">
        <f t="shared" si="14"/>
        <v xml:space="preserve"> </v>
      </c>
      <c r="V26" s="33" t="str">
        <f t="shared" si="14"/>
        <v xml:space="preserve"> </v>
      </c>
      <c r="W26" s="9"/>
      <c r="X26" s="9"/>
    </row>
    <row r="27" spans="1:24" ht="15" customHeight="1" x14ac:dyDescent="0.2">
      <c r="A27" s="55"/>
      <c r="B27" s="37"/>
      <c r="C27" s="42"/>
      <c r="D27" s="43"/>
      <c r="E27" s="32" t="str">
        <f t="shared" si="15"/>
        <v xml:space="preserve"> </v>
      </c>
      <c r="F27" s="33" t="str">
        <f t="shared" si="15"/>
        <v xml:space="preserve"> </v>
      </c>
      <c r="G27" s="43"/>
      <c r="H27" s="43"/>
      <c r="I27" s="32" t="str">
        <f t="shared" si="16"/>
        <v xml:space="preserve"> </v>
      </c>
      <c r="J27" s="33" t="str">
        <f t="shared" si="16"/>
        <v xml:space="preserve"> </v>
      </c>
      <c r="K27" s="42"/>
      <c r="L27" s="43"/>
      <c r="M27" s="32" t="str">
        <f t="shared" si="10"/>
        <v xml:space="preserve"> </v>
      </c>
      <c r="N27" s="33" t="str">
        <f t="shared" si="10"/>
        <v xml:space="preserve"> </v>
      </c>
      <c r="O27" s="44"/>
      <c r="P27" s="43"/>
      <c r="Q27" s="32" t="str">
        <f t="shared" si="11"/>
        <v xml:space="preserve"> </v>
      </c>
      <c r="R27" s="33" t="str">
        <f t="shared" si="11"/>
        <v xml:space="preserve"> </v>
      </c>
      <c r="S27" s="31" t="str">
        <f t="shared" si="12"/>
        <v xml:space="preserve"> </v>
      </c>
      <c r="T27" s="32" t="str">
        <f t="shared" si="13"/>
        <v xml:space="preserve"> </v>
      </c>
      <c r="U27" s="32" t="str">
        <f t="shared" si="14"/>
        <v xml:space="preserve"> </v>
      </c>
      <c r="V27" s="33" t="str">
        <f t="shared" si="14"/>
        <v xml:space="preserve"> </v>
      </c>
      <c r="W27" s="9"/>
      <c r="X27" s="9"/>
    </row>
    <row r="28" spans="1:24" ht="15" customHeight="1" x14ac:dyDescent="0.2">
      <c r="A28" s="55"/>
      <c r="B28" s="37"/>
      <c r="C28" s="42"/>
      <c r="D28" s="43"/>
      <c r="E28" s="32" t="str">
        <f t="shared" si="15"/>
        <v xml:space="preserve"> </v>
      </c>
      <c r="F28" s="33" t="str">
        <f t="shared" si="15"/>
        <v xml:space="preserve"> </v>
      </c>
      <c r="G28" s="43"/>
      <c r="H28" s="43"/>
      <c r="I28" s="32" t="str">
        <f t="shared" si="16"/>
        <v xml:space="preserve"> </v>
      </c>
      <c r="J28" s="33" t="str">
        <f t="shared" si="16"/>
        <v xml:space="preserve"> </v>
      </c>
      <c r="K28" s="42"/>
      <c r="L28" s="43"/>
      <c r="M28" s="32" t="str">
        <f t="shared" si="10"/>
        <v xml:space="preserve"> </v>
      </c>
      <c r="N28" s="33" t="str">
        <f t="shared" si="10"/>
        <v xml:space="preserve"> </v>
      </c>
      <c r="O28" s="44"/>
      <c r="P28" s="43"/>
      <c r="Q28" s="32" t="str">
        <f t="shared" si="11"/>
        <v xml:space="preserve"> </v>
      </c>
      <c r="R28" s="33" t="str">
        <f t="shared" si="11"/>
        <v xml:space="preserve"> </v>
      </c>
      <c r="S28" s="31" t="str">
        <f t="shared" si="12"/>
        <v xml:space="preserve"> </v>
      </c>
      <c r="T28" s="32" t="str">
        <f t="shared" si="13"/>
        <v xml:space="preserve"> </v>
      </c>
      <c r="U28" s="32" t="str">
        <f t="shared" si="14"/>
        <v xml:space="preserve"> </v>
      </c>
      <c r="V28" s="33" t="str">
        <f t="shared" si="14"/>
        <v xml:space="preserve"> </v>
      </c>
      <c r="W28" s="9"/>
      <c r="X28" s="9"/>
    </row>
    <row r="29" spans="1:24" ht="15" customHeight="1" x14ac:dyDescent="0.2">
      <c r="A29" s="55"/>
      <c r="B29" s="48"/>
      <c r="C29" s="42"/>
      <c r="D29" s="43"/>
      <c r="E29" s="32" t="str">
        <f t="shared" si="15"/>
        <v xml:space="preserve"> </v>
      </c>
      <c r="F29" s="33" t="str">
        <f t="shared" si="15"/>
        <v xml:space="preserve"> </v>
      </c>
      <c r="G29" s="43"/>
      <c r="H29" s="43"/>
      <c r="I29" s="32" t="str">
        <f t="shared" si="16"/>
        <v xml:space="preserve"> </v>
      </c>
      <c r="J29" s="33" t="str">
        <f t="shared" si="16"/>
        <v xml:space="preserve"> </v>
      </c>
      <c r="K29" s="42"/>
      <c r="L29" s="43"/>
      <c r="M29" s="32" t="str">
        <f t="shared" si="10"/>
        <v xml:space="preserve"> </v>
      </c>
      <c r="N29" s="33" t="str">
        <f t="shared" si="10"/>
        <v xml:space="preserve"> </v>
      </c>
      <c r="O29" s="43"/>
      <c r="P29" s="43"/>
      <c r="Q29" s="32" t="str">
        <f t="shared" si="11"/>
        <v xml:space="preserve"> </v>
      </c>
      <c r="R29" s="33" t="str">
        <f t="shared" si="11"/>
        <v xml:space="preserve"> </v>
      </c>
      <c r="S29" s="31" t="str">
        <f t="shared" si="12"/>
        <v xml:space="preserve"> </v>
      </c>
      <c r="T29" s="32" t="str">
        <f t="shared" si="13"/>
        <v xml:space="preserve"> </v>
      </c>
      <c r="U29" s="32" t="str">
        <f t="shared" si="14"/>
        <v xml:space="preserve"> </v>
      </c>
      <c r="V29" s="33" t="str">
        <f t="shared" si="14"/>
        <v xml:space="preserve"> </v>
      </c>
      <c r="W29" s="9"/>
      <c r="X29" s="9"/>
    </row>
    <row r="30" spans="1:24" ht="15" customHeight="1" x14ac:dyDescent="0.2">
      <c r="A30" s="55"/>
      <c r="B30" s="37"/>
      <c r="C30" s="42"/>
      <c r="D30" s="43"/>
      <c r="E30" s="32" t="str">
        <f t="shared" si="15"/>
        <v xml:space="preserve"> </v>
      </c>
      <c r="F30" s="33" t="str">
        <f t="shared" si="15"/>
        <v xml:space="preserve"> </v>
      </c>
      <c r="G30" s="44"/>
      <c r="H30" s="43"/>
      <c r="I30" s="32" t="str">
        <f t="shared" si="16"/>
        <v xml:space="preserve"> </v>
      </c>
      <c r="J30" s="33" t="str">
        <f t="shared" si="16"/>
        <v xml:space="preserve"> </v>
      </c>
      <c r="K30" s="42"/>
      <c r="L30" s="43"/>
      <c r="M30" s="32" t="str">
        <f t="shared" si="10"/>
        <v xml:space="preserve"> </v>
      </c>
      <c r="N30" s="33" t="str">
        <f t="shared" si="10"/>
        <v xml:space="preserve"> </v>
      </c>
      <c r="O30" s="44"/>
      <c r="P30" s="43"/>
      <c r="Q30" s="32" t="str">
        <f t="shared" si="11"/>
        <v xml:space="preserve"> </v>
      </c>
      <c r="R30" s="33" t="str">
        <f t="shared" si="11"/>
        <v xml:space="preserve"> </v>
      </c>
      <c r="S30" s="31" t="str">
        <f t="shared" si="12"/>
        <v xml:space="preserve"> </v>
      </c>
      <c r="T30" s="32" t="str">
        <f t="shared" si="13"/>
        <v xml:space="preserve"> </v>
      </c>
      <c r="U30" s="32" t="str">
        <f t="shared" si="14"/>
        <v xml:space="preserve"> </v>
      </c>
      <c r="V30" s="33" t="str">
        <f t="shared" si="14"/>
        <v xml:space="preserve"> </v>
      </c>
      <c r="W30" s="9"/>
      <c r="X30" s="9"/>
    </row>
    <row r="31" spans="1:24" ht="15" customHeight="1" x14ac:dyDescent="0.2">
      <c r="A31" s="55"/>
      <c r="B31" s="37" t="s">
        <v>33</v>
      </c>
      <c r="C31" s="42"/>
      <c r="D31" s="43"/>
      <c r="E31" s="32"/>
      <c r="F31" s="33"/>
      <c r="G31" s="42"/>
      <c r="H31" s="43"/>
      <c r="I31" s="32"/>
      <c r="J31" s="33"/>
      <c r="K31" s="42"/>
      <c r="L31" s="43"/>
      <c r="M31" s="32"/>
      <c r="N31" s="33"/>
      <c r="O31" s="42"/>
      <c r="P31" s="43"/>
      <c r="Q31" s="32"/>
      <c r="R31" s="33"/>
      <c r="S31" s="42"/>
      <c r="T31" s="43"/>
      <c r="U31" s="32"/>
      <c r="V31" s="33"/>
      <c r="W31" s="9"/>
      <c r="X31" s="9"/>
    </row>
    <row r="32" spans="1:24" ht="15" customHeight="1" thickBot="1" x14ac:dyDescent="0.25">
      <c r="A32" s="56"/>
      <c r="B32" s="37" t="s">
        <v>34</v>
      </c>
      <c r="C32" s="59"/>
      <c r="D32" s="60"/>
      <c r="E32" s="61"/>
      <c r="F32" s="62"/>
      <c r="G32" s="59"/>
      <c r="H32" s="60"/>
      <c r="I32" s="61"/>
      <c r="J32" s="62"/>
      <c r="K32" s="59"/>
      <c r="L32" s="60"/>
      <c r="M32" s="61"/>
      <c r="N32" s="62"/>
      <c r="O32" s="59"/>
      <c r="P32" s="60"/>
      <c r="Q32" s="61"/>
      <c r="R32" s="62"/>
      <c r="S32" s="59"/>
      <c r="T32" s="60"/>
      <c r="U32" s="61"/>
      <c r="V32" s="62"/>
      <c r="W32" s="9"/>
      <c r="X32" s="9"/>
    </row>
    <row r="33" spans="1:24" ht="15" customHeight="1" thickBot="1" x14ac:dyDescent="0.25">
      <c r="A33" s="116" t="s">
        <v>17</v>
      </c>
      <c r="B33" s="117"/>
      <c r="C33" s="15">
        <f t="shared" ref="C33:V33" si="17">SUM(C7:C16)</f>
        <v>20</v>
      </c>
      <c r="D33" s="16">
        <f t="shared" si="17"/>
        <v>2</v>
      </c>
      <c r="E33" s="16">
        <f t="shared" si="17"/>
        <v>680</v>
      </c>
      <c r="F33" s="17">
        <f t="shared" si="17"/>
        <v>68</v>
      </c>
      <c r="G33" s="15">
        <f t="shared" si="17"/>
        <v>13</v>
      </c>
      <c r="H33" s="16">
        <f t="shared" si="17"/>
        <v>0</v>
      </c>
      <c r="I33" s="16">
        <f t="shared" si="17"/>
        <v>442</v>
      </c>
      <c r="J33" s="17">
        <f t="shared" si="17"/>
        <v>0</v>
      </c>
      <c r="K33" s="15">
        <f t="shared" si="17"/>
        <v>12</v>
      </c>
      <c r="L33" s="16">
        <f t="shared" si="17"/>
        <v>0</v>
      </c>
      <c r="M33" s="16">
        <f t="shared" si="17"/>
        <v>408</v>
      </c>
      <c r="N33" s="17">
        <f t="shared" si="17"/>
        <v>0</v>
      </c>
      <c r="O33" s="15">
        <f t="shared" si="17"/>
        <v>10</v>
      </c>
      <c r="P33" s="16">
        <f t="shared" si="17"/>
        <v>0</v>
      </c>
      <c r="Q33" s="16">
        <f t="shared" si="17"/>
        <v>320</v>
      </c>
      <c r="R33" s="17">
        <f t="shared" si="17"/>
        <v>0</v>
      </c>
      <c r="S33" s="15">
        <f t="shared" si="17"/>
        <v>55</v>
      </c>
      <c r="T33" s="16">
        <f t="shared" si="17"/>
        <v>2</v>
      </c>
      <c r="U33" s="16">
        <f t="shared" si="17"/>
        <v>1850</v>
      </c>
      <c r="V33" s="17">
        <f t="shared" si="17"/>
        <v>68</v>
      </c>
      <c r="W33" s="9"/>
      <c r="X33" s="9"/>
    </row>
    <row r="34" spans="1:24" ht="15" customHeight="1" thickBot="1" x14ac:dyDescent="0.25">
      <c r="A34" s="118" t="s">
        <v>18</v>
      </c>
      <c r="B34" s="119"/>
      <c r="C34" s="18">
        <f t="shared" ref="C34:V34" si="18">SUM(C18:C30)</f>
        <v>0</v>
      </c>
      <c r="D34" s="19">
        <f t="shared" si="18"/>
        <v>0</v>
      </c>
      <c r="E34" s="19">
        <f t="shared" si="18"/>
        <v>0</v>
      </c>
      <c r="F34" s="20">
        <f t="shared" si="18"/>
        <v>0</v>
      </c>
      <c r="G34" s="18">
        <f t="shared" si="18"/>
        <v>0</v>
      </c>
      <c r="H34" s="19">
        <f t="shared" si="18"/>
        <v>0</v>
      </c>
      <c r="I34" s="19">
        <f t="shared" si="18"/>
        <v>0</v>
      </c>
      <c r="J34" s="20">
        <f t="shared" si="18"/>
        <v>0</v>
      </c>
      <c r="K34" s="18">
        <f t="shared" si="18"/>
        <v>0</v>
      </c>
      <c r="L34" s="19">
        <f t="shared" si="18"/>
        <v>0</v>
      </c>
      <c r="M34" s="19">
        <f t="shared" si="18"/>
        <v>0</v>
      </c>
      <c r="N34" s="20">
        <f t="shared" si="18"/>
        <v>0</v>
      </c>
      <c r="O34" s="18">
        <f t="shared" si="18"/>
        <v>0</v>
      </c>
      <c r="P34" s="19">
        <f t="shared" si="18"/>
        <v>0</v>
      </c>
      <c r="Q34" s="19">
        <f t="shared" si="18"/>
        <v>0</v>
      </c>
      <c r="R34" s="20">
        <f t="shared" si="18"/>
        <v>0</v>
      </c>
      <c r="S34" s="18">
        <f t="shared" si="18"/>
        <v>0</v>
      </c>
      <c r="T34" s="19">
        <f t="shared" si="18"/>
        <v>0</v>
      </c>
      <c r="U34" s="19">
        <f t="shared" si="18"/>
        <v>0</v>
      </c>
      <c r="V34" s="20">
        <f t="shared" si="18"/>
        <v>0</v>
      </c>
      <c r="W34" s="21"/>
      <c r="X34" s="21"/>
    </row>
    <row r="35" spans="1:24" ht="15" customHeight="1" thickTop="1" thickBot="1" x14ac:dyDescent="0.25">
      <c r="A35" s="120" t="s">
        <v>19</v>
      </c>
      <c r="B35" s="121"/>
      <c r="C35" s="22">
        <f>C33+C34</f>
        <v>20</v>
      </c>
      <c r="D35" s="23">
        <f t="shared" ref="D35:V35" si="19">D33+D34</f>
        <v>2</v>
      </c>
      <c r="E35" s="23">
        <f t="shared" si="19"/>
        <v>680</v>
      </c>
      <c r="F35" s="24">
        <f t="shared" si="19"/>
        <v>68</v>
      </c>
      <c r="G35" s="22">
        <f t="shared" si="19"/>
        <v>13</v>
      </c>
      <c r="H35" s="23">
        <f t="shared" si="19"/>
        <v>0</v>
      </c>
      <c r="I35" s="23">
        <f t="shared" si="19"/>
        <v>442</v>
      </c>
      <c r="J35" s="24">
        <f t="shared" si="19"/>
        <v>0</v>
      </c>
      <c r="K35" s="22">
        <f t="shared" si="19"/>
        <v>12</v>
      </c>
      <c r="L35" s="23">
        <f t="shared" si="19"/>
        <v>0</v>
      </c>
      <c r="M35" s="23">
        <f t="shared" si="19"/>
        <v>408</v>
      </c>
      <c r="N35" s="24">
        <f t="shared" si="19"/>
        <v>0</v>
      </c>
      <c r="O35" s="22">
        <f t="shared" si="19"/>
        <v>10</v>
      </c>
      <c r="P35" s="23">
        <f t="shared" si="19"/>
        <v>0</v>
      </c>
      <c r="Q35" s="23">
        <f t="shared" si="19"/>
        <v>320</v>
      </c>
      <c r="R35" s="24">
        <f t="shared" si="19"/>
        <v>0</v>
      </c>
      <c r="S35" s="22">
        <f t="shared" si="19"/>
        <v>55</v>
      </c>
      <c r="T35" s="23">
        <f t="shared" si="19"/>
        <v>2</v>
      </c>
      <c r="U35" s="23">
        <f t="shared" si="19"/>
        <v>1850</v>
      </c>
      <c r="V35" s="24">
        <f t="shared" si="19"/>
        <v>68</v>
      </c>
      <c r="W35" s="25"/>
      <c r="X35" s="25"/>
    </row>
    <row r="36" spans="1:24" ht="15" customHeight="1" thickTop="1" thickBot="1" x14ac:dyDescent="0.25">
      <c r="A36" s="126"/>
      <c r="B36" s="127"/>
      <c r="C36" s="106">
        <f>C35+D35</f>
        <v>22</v>
      </c>
      <c r="D36" s="124"/>
      <c r="E36" s="104">
        <f>E35+F35</f>
        <v>748</v>
      </c>
      <c r="F36" s="125"/>
      <c r="G36" s="106">
        <f>G35+H35</f>
        <v>13</v>
      </c>
      <c r="H36" s="124"/>
      <c r="I36" s="104">
        <f>I35+J35</f>
        <v>442</v>
      </c>
      <c r="J36" s="125"/>
      <c r="K36" s="106">
        <f>K35+L35</f>
        <v>12</v>
      </c>
      <c r="L36" s="124"/>
      <c r="M36" s="104">
        <f>M35+N35</f>
        <v>408</v>
      </c>
      <c r="N36" s="125"/>
      <c r="O36" s="106">
        <f>O35+P35</f>
        <v>10</v>
      </c>
      <c r="P36" s="124"/>
      <c r="Q36" s="104">
        <f>Q35+R35</f>
        <v>320</v>
      </c>
      <c r="R36" s="125"/>
      <c r="S36" s="106">
        <f>S35+T35</f>
        <v>57</v>
      </c>
      <c r="T36" s="124"/>
      <c r="U36" s="104">
        <f>U35+V35</f>
        <v>1918</v>
      </c>
      <c r="V36" s="125"/>
      <c r="W36" s="25"/>
      <c r="X36" s="25"/>
    </row>
    <row r="37" spans="1:24" ht="15" customHeight="1" thickTop="1" x14ac:dyDescent="0.2">
      <c r="A37" s="26"/>
      <c r="B37" s="50" t="s">
        <v>30</v>
      </c>
      <c r="C37" s="27"/>
      <c r="D37" s="27"/>
      <c r="E37" s="27"/>
      <c r="F37" s="27"/>
      <c r="G37" s="27"/>
      <c r="H37" s="27"/>
      <c r="I37" s="27"/>
      <c r="J37" s="51" t="s">
        <v>31</v>
      </c>
      <c r="K37" s="27"/>
      <c r="L37" s="27"/>
      <c r="M37" s="27"/>
      <c r="N37" s="27"/>
      <c r="O37" s="27"/>
      <c r="P37" s="27"/>
      <c r="Q37" s="27"/>
      <c r="R37" s="27"/>
      <c r="S37" s="27"/>
      <c r="T37" s="9"/>
      <c r="U37" s="27"/>
      <c r="V37" s="9"/>
      <c r="W37" s="9"/>
      <c r="X37" s="9"/>
    </row>
    <row r="38" spans="1:24" ht="15" customHeight="1" x14ac:dyDescent="0.2">
      <c r="B38" s="50" t="s">
        <v>32</v>
      </c>
      <c r="L38" s="28"/>
    </row>
    <row r="39" spans="1:24" ht="15" customHeight="1" x14ac:dyDescent="0.2"/>
    <row r="40" spans="1:24" ht="15" customHeight="1" x14ac:dyDescent="0.2"/>
    <row r="41" spans="1:24" ht="15" customHeight="1" x14ac:dyDescent="0.2"/>
    <row r="42" spans="1:24" ht="15" customHeight="1" x14ac:dyDescent="0.2"/>
    <row r="43" spans="1:24" ht="15" customHeight="1" x14ac:dyDescent="0.2"/>
    <row r="44" spans="1:24" ht="15" customHeight="1" x14ac:dyDescent="0.2"/>
    <row r="45" spans="1:24" ht="15" customHeight="1" x14ac:dyDescent="0.2"/>
  </sheetData>
  <mergeCells count="33">
    <mergeCell ref="A1:G1"/>
    <mergeCell ref="A2:G2"/>
    <mergeCell ref="A4:B5"/>
    <mergeCell ref="G4:J4"/>
    <mergeCell ref="Q5:R5"/>
    <mergeCell ref="I5:J5"/>
    <mergeCell ref="K5:L5"/>
    <mergeCell ref="M5:N5"/>
    <mergeCell ref="O5:P5"/>
    <mergeCell ref="C4:F4"/>
    <mergeCell ref="S5:T5"/>
    <mergeCell ref="U5:V5"/>
    <mergeCell ref="A6:B6"/>
    <mergeCell ref="K4:N4"/>
    <mergeCell ref="O4:R4"/>
    <mergeCell ref="S4:V4"/>
    <mergeCell ref="C5:D5"/>
    <mergeCell ref="E5:F5"/>
    <mergeCell ref="G5:H5"/>
    <mergeCell ref="C36:D36"/>
    <mergeCell ref="E36:F36"/>
    <mergeCell ref="G36:H36"/>
    <mergeCell ref="I36:J36"/>
    <mergeCell ref="A17:B17"/>
    <mergeCell ref="A33:B33"/>
    <mergeCell ref="A34:B34"/>
    <mergeCell ref="A35:B36"/>
    <mergeCell ref="S36:T36"/>
    <mergeCell ref="U36:V36"/>
    <mergeCell ref="K36:L36"/>
    <mergeCell ref="M36:N36"/>
    <mergeCell ref="O36:P36"/>
    <mergeCell ref="Q36:R36"/>
  </mergeCells>
  <phoneticPr fontId="0" type="noConversion"/>
  <pageMargins left="0.75" right="0.28000000000000003" top="0.34" bottom="0.34" header="0.2" footer="0.16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IV 3</vt:lpstr>
      <vt:lpstr>IV4</vt:lpstr>
      <vt:lpstr>'IV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Lenovo</cp:lastModifiedBy>
  <cp:lastPrinted>2022-07-23T15:02:46Z</cp:lastPrinted>
  <dcterms:created xsi:type="dcterms:W3CDTF">2004-05-24T11:14:11Z</dcterms:created>
  <dcterms:modified xsi:type="dcterms:W3CDTF">2022-07-23T15:02:53Z</dcterms:modified>
</cp:coreProperties>
</file>